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2600" windowHeight="11880" activeTab="0"/>
  </bookViews>
  <sheets>
    <sheet name="1" sheetId="1" r:id="rId1"/>
    <sheet name="Лист1" sheetId="2" state="hidden" r:id="rId2"/>
  </sheets>
  <definedNames>
    <definedName name="_xlnm.Print_Area" localSheetId="0">'1'!$A$1:$E$206</definedName>
  </definedNames>
  <calcPr fullCalcOnLoad="1"/>
</workbook>
</file>

<file path=xl/sharedStrings.xml><?xml version="1.0" encoding="utf-8"?>
<sst xmlns="http://schemas.openxmlformats.org/spreadsheetml/2006/main" count="228" uniqueCount="216">
  <si>
    <t>ФИО участника:</t>
  </si>
  <si>
    <t>Порядок работы с заданиями:</t>
  </si>
  <si>
    <t>1. Заполнить графу "ФИО участника";</t>
  </si>
  <si>
    <t>Рег. номер:</t>
  </si>
  <si>
    <t>2. Ответить на тестовые вопросы, поставив
букву х (на русской раскладке) напротив
правильных ответов.</t>
  </si>
  <si>
    <r>
      <rPr>
        <b/>
        <sz val="9"/>
        <color indexed="8"/>
        <rFont val="Times New Roman"/>
        <family val="1"/>
      </rPr>
      <t xml:space="preserve">Примечание! </t>
    </r>
    <r>
      <rPr>
        <sz val="9"/>
        <color indexed="8"/>
        <rFont val="Times New Roman"/>
        <family val="1"/>
      </rPr>
      <t>У каждого вопроса только один правильый ответ!</t>
    </r>
  </si>
  <si>
    <t>По Вашему мнению, что выполняет данный фрагмент: 
M=A(1) for i=1 to 10 IF M&lt; PRINT M="A(I)" THEN&gt;</t>
  </si>
  <si>
    <t>Выводит на экран максимальный элемент массива</t>
  </si>
  <si>
    <t>Выводит на экран минимальный элемент массива</t>
  </si>
  <si>
    <t>в коде синтаксическая ошибка</t>
  </si>
  <si>
    <t>По Вашему мнению, что выполняет данный фрагмент:
M=A(1) for i=1 to 10 IF M&lt; next&gt;</t>
  </si>
  <si>
    <t>правильных ответов нет</t>
  </si>
  <si>
    <t>По Вашему мнению, что выполняет данный фрагмент:
for i=1 to 10 IF a(I) mod 2 =0 THEN print A(I) next</t>
  </si>
  <si>
    <t>Выводит на экран элементы с чётными номерами</t>
  </si>
  <si>
    <t>Выводит на экран чётные элементы</t>
  </si>
  <si>
    <t>Выводит на экран элементы с нечётными номерами</t>
  </si>
  <si>
    <t>Из чего состоит IP-адрес:</t>
  </si>
  <si>
    <t>адреса сети</t>
  </si>
  <si>
    <t>адреса сети и номера хоста</t>
  </si>
  <si>
    <t>протоколов</t>
  </si>
  <si>
    <t>Что обеспечивает серверные программы DNS:</t>
  </si>
  <si>
    <t>поиск числовых адресов;</t>
  </si>
  <si>
    <t>устанавливает соответствие между доменными именами и IP-адресами;</t>
  </si>
  <si>
    <t>занимается поиском IP-адресов</t>
  </si>
  <si>
    <t>Для чего используются программы Ping:</t>
  </si>
  <si>
    <t>для трассировки пакетов</t>
  </si>
  <si>
    <t>для проверки прохождения IP-пакетов</t>
  </si>
  <si>
    <t>для идентификации повреждения пакета при передаче</t>
  </si>
  <si>
    <t>Для связи компьютеров через модем используется:</t>
  </si>
  <si>
    <t>только телефонные линии</t>
  </si>
  <si>
    <t>только спутниковые каналы</t>
  </si>
  <si>
    <t>телефонные линии, оптоволокно, спутниковые каналы и радиоволны</t>
  </si>
  <si>
    <t>По способу вращения различают следующие режимы передачи данных:</t>
  </si>
  <si>
    <t>дуплексный и полудуплексный</t>
  </si>
  <si>
    <t>одновременный и поэтапный</t>
  </si>
  <si>
    <t>скоростной и одновременный</t>
  </si>
  <si>
    <t>По способу группирования данных различают режимы:</t>
  </si>
  <si>
    <t>многосложную и односложную передачу</t>
  </si>
  <si>
    <t>последовательную и параллельную;</t>
  </si>
  <si>
    <t>синхронную и асинхронную</t>
  </si>
  <si>
    <t>ИТОГО:</t>
  </si>
  <si>
    <t>ФИО</t>
  </si>
  <si>
    <t>Балл</t>
  </si>
  <si>
    <t>Распространенные формы представления алгоритмов:</t>
  </si>
  <si>
    <t>псевдокоды</t>
  </si>
  <si>
    <t>фотографическая</t>
  </si>
  <si>
    <t>кодовая</t>
  </si>
  <si>
    <t>Операторы … являются простой конструкцией условия:</t>
  </si>
  <si>
    <t>If-Then</t>
  </si>
  <si>
    <t>Select Case</t>
  </si>
  <si>
    <t>Do While</t>
  </si>
  <si>
    <t>Базовые структуры алгоритма:</t>
  </si>
  <si>
    <t>следование</t>
  </si>
  <si>
    <t>переключатель</t>
  </si>
  <si>
    <t>безусловный переход</t>
  </si>
  <si>
    <t>Язык программирования Basic относится к … языкам:</t>
  </si>
  <si>
    <t>машинно-независимым</t>
  </si>
  <si>
    <t>машинно-ориентированным</t>
  </si>
  <si>
    <t>машинным</t>
  </si>
  <si>
    <t>Блок “решение” на блок – схеме используется для обозначения…</t>
  </si>
  <si>
    <t>переходов управления по условию</t>
  </si>
  <si>
    <t>циклических конструкций</t>
  </si>
  <si>
    <t>действия, изменяющего значение, форму представления или размещения данных</t>
  </si>
  <si>
    <t>Переменная типа Boolean может принимать значения …</t>
  </si>
  <si>
    <t>True, False</t>
  </si>
  <si>
    <t>0, 1</t>
  </si>
  <si>
    <t>1, -1</t>
  </si>
  <si>
    <t xml:space="preserve">Фильтрацию в MS Excel можно проводить с помощью …
</t>
  </si>
  <si>
    <t>составного фильтра</t>
  </si>
  <si>
    <t>автофильтра</t>
  </si>
  <si>
    <t>простого фильтра</t>
  </si>
  <si>
    <t>Круговая диаграмма используется для …</t>
  </si>
  <si>
    <t>изображения каждой переменной в виде ломаной линии</t>
  </si>
  <si>
    <t>изображения значений каждой из переменных в виде слоев</t>
  </si>
  <si>
    <t>графической интерпретации одной переменной</t>
  </si>
  <si>
    <t>Имя ячейки или диапазона может быть использовано в формулах, расположенных…</t>
  </si>
  <si>
    <t>только на том листе рабочей книги, где расположен именованная ячейка или диапазон</t>
  </si>
  <si>
    <t>на любом листе данной рабочей книги</t>
  </si>
  <si>
    <t>в документах Word</t>
  </si>
  <si>
    <t>FAT32, Ext2, NTFS — это …</t>
  </si>
  <si>
    <t>названия различных операционных систем</t>
  </si>
  <si>
    <t>названия различных файловых систем</t>
  </si>
  <si>
    <t>виды кодировки файлов</t>
  </si>
  <si>
    <t>оболочка операционной системы</t>
  </si>
  <si>
    <t>транзитная часть операционной системы</t>
  </si>
  <si>
    <t>ядро операционной системы</t>
  </si>
  <si>
    <t>Резидентная часть операционной системы постоянно находящаяся в оперативной памяти персонального компьютера в течение всей работы системы:</t>
  </si>
  <si>
    <t xml:space="preserve">Windows 3.1 — это название …
</t>
  </si>
  <si>
    <t>исторически первой операционной системы, выпущенной Microsoft</t>
  </si>
  <si>
    <t>одной из оболочек операционной системы MS DOS</t>
  </si>
  <si>
    <t>текстового редактора</t>
  </si>
  <si>
    <t>Информационный процесс обеспечивается …</t>
  </si>
  <si>
    <t>информационными системами и средствами передачи данных</t>
  </si>
  <si>
    <t>программным обеспечением</t>
  </si>
  <si>
    <t>аппаратным (техническим) обеспечением</t>
  </si>
  <si>
    <t>Информация, с помощью которой можно решить поставленную задачу</t>
  </si>
  <si>
    <t>достоверная</t>
  </si>
  <si>
    <t>полезная</t>
  </si>
  <si>
    <t>полная</t>
  </si>
  <si>
    <t>Семантический аспект – это характеристика информации с точки зрения…</t>
  </si>
  <si>
    <t>ее смысла</t>
  </si>
  <si>
    <t>количества информации</t>
  </si>
  <si>
    <t>структуры информации</t>
  </si>
  <si>
    <t>В момент включения персонального компьютера программа тестирования персонального компьютера записана в…</t>
  </si>
  <si>
    <t xml:space="preserve">в микросхеме BIOS </t>
  </si>
  <si>
    <t>на внешнем носителе</t>
  </si>
  <si>
    <t>оперативной памяти</t>
  </si>
  <si>
    <t>Постоянно запоминающее устройство (ПЗУ) является … памятью</t>
  </si>
  <si>
    <t>энергозависимой</t>
  </si>
  <si>
    <t>оперативной с произвольным доступом</t>
  </si>
  <si>
    <t>энергонезависимой</t>
  </si>
  <si>
    <t>Поверхность магнитного диска разбита на секторы. Это позволяет…</t>
  </si>
  <si>
    <t>уменьшить износ поверхности диска</t>
  </si>
  <si>
    <t>увеличить объем записываемой информации</t>
  </si>
  <si>
    <t>сократить время доступа к информации</t>
  </si>
  <si>
    <t>Скорость передачи данных по каналу связи измеряется количеством передаваемых …</t>
  </si>
  <si>
    <t>байтов в минуту</t>
  </si>
  <si>
    <t>символов в секунду</t>
  </si>
  <si>
    <t>битов информации в секунду</t>
  </si>
  <si>
    <t xml:space="preserve"> В модели OSI все сетевые функции разделены на … уровней.</t>
  </si>
  <si>
    <t>Сетевой протокол – это …</t>
  </si>
  <si>
    <t>последовательная запись событий, происходящих в компьютерной сети</t>
  </si>
  <si>
    <t>набор соглашений о взаимодействиях в компьютерной сети</t>
  </si>
  <si>
    <t>правила установления связи между двумя компьютерами в сети</t>
  </si>
  <si>
    <t>Принципиальное отличие межсетевых экранов (МЭ) от систем обнаружения атак (СОВ)</t>
  </si>
  <si>
    <t>МЭ были разработаны для активного или пассивного обнаружения, а СОВ – для активной или пассивной защиты</t>
  </si>
  <si>
    <t>МЭ были разработаны для активной или пассивной защиты, а СОВ – для активного или пассивного обнаружения</t>
  </si>
  <si>
    <t>МЭ работают только на сетевом уровне, а СОВ – еще и на физическом</t>
  </si>
  <si>
    <t>Разделы современной кpиптогpафии:</t>
  </si>
  <si>
    <t>Симметричные криптосистемы</t>
  </si>
  <si>
    <t>Криптосистемы с дублированием защиты</t>
  </si>
  <si>
    <t>Управление паролями</t>
  </si>
  <si>
    <t>Методы повышения достоверности входных данных</t>
  </si>
  <si>
    <t>Отказ от использования данных</t>
  </si>
  <si>
    <t>Проведение комплекса регламентных работ</t>
  </si>
  <si>
    <t>Использование вместо ввода значения его считывание с машиночитаемого носителя</t>
  </si>
  <si>
    <t>В кодировке Unicode на каждый символ отводится два байта. Определите информационный объем слова из двадцати четырех символов в этой кодировке.</t>
  </si>
  <si>
    <t>384 бита</t>
  </si>
  <si>
    <t>192 бита</t>
  </si>
  <si>
    <t>256 бит</t>
  </si>
  <si>
    <t>Метеорологическая станция ведет наблюдение за влажностью воздуха. Результатом одного измерения является целое число от 0 до 100 процентов, которое записывается при помощи минимально возможного количества бит. Станция сделала 80 измерений. Определите информационный объем результатов наблюдений.</t>
  </si>
  <si>
    <t>70 байт</t>
  </si>
  <si>
    <t>80 байт</t>
  </si>
  <si>
    <t>560 байт</t>
  </si>
  <si>
    <t>Считая, что каждый символ кодируется одним байтом, определите, чему равен информационный объем следующего высказывания Алексея Толстого:
Не ошибается тот, кто ничего не делает, хотя это и есть его основная ошибка.</t>
  </si>
  <si>
    <t>123 байта</t>
  </si>
  <si>
    <t>512 бит</t>
  </si>
  <si>
    <t>608 бит</t>
  </si>
  <si>
    <r>
      <t>Значение выражения 101</t>
    </r>
    <r>
      <rPr>
        <vertAlign val="subscript"/>
        <sz val="9"/>
        <color indexed="8"/>
        <rFont val="Times New Roman"/>
        <family val="1"/>
      </rPr>
      <t>6</t>
    </r>
    <r>
      <rPr>
        <sz val="9"/>
        <color indexed="8"/>
        <rFont val="Times New Roman"/>
        <family val="1"/>
      </rPr>
      <t xml:space="preserve"> + 10</t>
    </r>
    <r>
      <rPr>
        <vertAlign val="subscript"/>
        <sz val="9"/>
        <color indexed="8"/>
        <rFont val="Times New Roman"/>
        <family val="1"/>
      </rPr>
      <t>8</t>
    </r>
    <r>
      <rPr>
        <sz val="9"/>
        <color indexed="8"/>
        <rFont val="Times New Roman"/>
        <family val="1"/>
      </rPr>
      <t xml:space="preserve"> * 10</t>
    </r>
    <r>
      <rPr>
        <vertAlign val="sub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 xml:space="preserve"> в двоичной системе счисления равно:</t>
    </r>
  </si>
  <si>
    <t>Для какого имени истинно высказывание:
 (Вторая буква гласная → Первая буква гласная) Λ Последняя буква согласная?</t>
  </si>
  <si>
    <t>МАКСИМ</t>
  </si>
  <si>
    <t>МАРИЯ</t>
  </si>
  <si>
    <t>СТЕПАН</t>
  </si>
  <si>
    <t xml:space="preserve">В велокроссе участвуют 678 спортсменов. Специальное устройство регистрирует прохождение каждым из участников промежуточного финиша, записывая его номер с использованием минимально возможного количества бит, одинакового для каждого спортсмена. Каков информационный объем сообщения, записанного устройством, после того как промежуточный финиш прошли 200 велосипедистов? </t>
  </si>
  <si>
    <t>200 байт</t>
  </si>
  <si>
    <t>220 байт</t>
  </si>
  <si>
    <t>250 байт</t>
  </si>
  <si>
    <r>
      <t>Число байт, необходимое для записи выражения 8</t>
    </r>
    <r>
      <rPr>
        <vertAlign val="superscript"/>
        <sz val="9"/>
        <color indexed="8"/>
        <rFont val="Times New Roman"/>
        <family val="1"/>
      </rPr>
      <t>4</t>
    </r>
    <r>
      <rPr>
        <sz val="9"/>
        <color indexed="8"/>
        <rFont val="Times New Roman"/>
        <family val="1"/>
      </rPr>
      <t>*4</t>
    </r>
    <r>
      <rPr>
        <vertAlign val="superscript"/>
        <sz val="9"/>
        <color indexed="8"/>
        <rFont val="Times New Roman"/>
        <family val="1"/>
      </rPr>
      <t>10</t>
    </r>
  </si>
  <si>
    <t>Средняя скорость чтения у учеников старших классов составляет 160 слов в минуту (одно слово - в среднем 6 символов). За четыре часа непрерывного чтения ученик успеет прочитать:</t>
  </si>
  <si>
    <t>Чему равен 1 Кбайт</t>
  </si>
  <si>
    <r>
      <t>2</t>
    </r>
    <r>
      <rPr>
        <vertAlign val="superscript"/>
        <sz val="9"/>
        <color indexed="8"/>
        <rFont val="Times New Roman"/>
        <family val="1"/>
      </rPr>
      <t>10</t>
    </r>
    <r>
      <rPr>
        <sz val="9"/>
        <color indexed="8"/>
        <rFont val="Times New Roman"/>
        <family val="1"/>
      </rPr>
      <t xml:space="preserve"> байт</t>
    </r>
  </si>
  <si>
    <r>
      <t>10</t>
    </r>
    <r>
      <rPr>
        <vertAlign val="superscript"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 xml:space="preserve"> байт</t>
    </r>
  </si>
  <si>
    <t>1000 бит, 1000 байт</t>
  </si>
  <si>
    <t>225 Кбайт</t>
  </si>
  <si>
    <t>255 Кбайт</t>
  </si>
  <si>
    <t>256 Кбайт</t>
  </si>
  <si>
    <t>Тег &lt;TABLE&gt; языка прогораммирования HTML означает:</t>
  </si>
  <si>
    <t>заголовок таблицы</t>
  </si>
  <si>
    <t>выключение таблицы</t>
  </si>
  <si>
    <t>нумерованный список</t>
  </si>
  <si>
    <t>Тег &lt;TH&gt; языка прогораммирования HTML означает:</t>
  </si>
  <si>
    <t>Компьютер, подключенный к Интернету, обязательно имеет:</t>
  </si>
  <si>
    <t>IP-адрес</t>
  </si>
  <si>
    <t>web-сервер</t>
  </si>
  <si>
    <t>доменное имя</t>
  </si>
  <si>
    <r>
      <t>Значение переменной</t>
    </r>
    <r>
      <rPr>
        <i/>
        <sz val="9"/>
        <color indexed="8"/>
        <rFont val="Times New Roman"/>
        <family val="1"/>
      </rPr>
      <t xml:space="preserve"> p</t>
    </r>
    <r>
      <rPr>
        <sz val="9"/>
        <color indexed="8"/>
        <rFont val="Times New Roman"/>
        <family val="1"/>
      </rPr>
      <t xml:space="preserve"> при </t>
    </r>
    <r>
      <rPr>
        <i/>
        <sz val="9"/>
        <color indexed="8"/>
        <rFont val="Times New Roman"/>
        <family val="1"/>
      </rPr>
      <t>a</t>
    </r>
    <r>
      <rPr>
        <sz val="9"/>
        <color indexed="8"/>
        <rFont val="Times New Roman"/>
        <family val="1"/>
      </rPr>
      <t xml:space="preserve"> = 2 и</t>
    </r>
    <r>
      <rPr>
        <i/>
        <sz val="9"/>
        <color indexed="8"/>
        <rFont val="Times New Roman"/>
        <family val="1"/>
      </rPr>
      <t xml:space="preserve"> n</t>
    </r>
    <r>
      <rPr>
        <sz val="9"/>
        <color indexed="8"/>
        <rFont val="Times New Roman"/>
        <family val="1"/>
      </rPr>
      <t xml:space="preserve"> = 6 после выполнения программы
Program Test;
 Var a,p:integer;
   i,n:real;
 Begin
   Write ('Введите два натуральных числа');
   Readln (a,n);
   p := 1;
   for i := 1 to n do
     p := p*a,
   Writeln ('p=',p)
End.
равно</t>
    </r>
  </si>
  <si>
    <r>
      <t xml:space="preserve">Значение переменной S после выполнения данного алгоритма
  </t>
    </r>
    <r>
      <rPr>
        <b/>
        <u val="single"/>
        <sz val="9"/>
        <color indexed="8"/>
        <rFont val="Times New Roman"/>
        <family val="1"/>
      </rPr>
      <t>алг</t>
    </r>
    <r>
      <rPr>
        <sz val="9"/>
        <color indexed="8"/>
        <rFont val="Times New Roman"/>
        <family val="1"/>
      </rPr>
      <t xml:space="preserve"> сумма квадратов (</t>
    </r>
    <r>
      <rPr>
        <b/>
        <u val="single"/>
        <sz val="9"/>
        <color indexed="8"/>
        <rFont val="Times New Roman"/>
        <family val="1"/>
      </rPr>
      <t>цел</t>
    </r>
    <r>
      <rPr>
        <sz val="9"/>
        <color indexed="8"/>
        <rFont val="Times New Roman"/>
        <family val="1"/>
      </rPr>
      <t xml:space="preserve"> S)
    </t>
    </r>
    <r>
      <rPr>
        <b/>
        <u val="single"/>
        <sz val="9"/>
        <color indexed="8"/>
        <rFont val="Times New Roman"/>
        <family val="1"/>
      </rPr>
      <t>рез</t>
    </r>
    <r>
      <rPr>
        <sz val="9"/>
        <color indexed="8"/>
        <rFont val="Times New Roman"/>
        <family val="1"/>
      </rPr>
      <t xml:space="preserve"> S
    </t>
    </r>
    <r>
      <rPr>
        <b/>
        <u val="single"/>
        <sz val="9"/>
        <color indexed="8"/>
        <rFont val="Times New Roman"/>
        <family val="1"/>
      </rPr>
      <t>нач</t>
    </r>
    <r>
      <rPr>
        <sz val="9"/>
        <color indexed="8"/>
        <rFont val="Times New Roman"/>
        <family val="1"/>
      </rPr>
      <t xml:space="preserve"> </t>
    </r>
    <r>
      <rPr>
        <b/>
        <u val="single"/>
        <sz val="9"/>
        <color indexed="8"/>
        <rFont val="Times New Roman"/>
        <family val="1"/>
      </rPr>
      <t>нат</t>
    </r>
    <r>
      <rPr>
        <sz val="9"/>
        <color indexed="8"/>
        <rFont val="Times New Roman"/>
        <family val="1"/>
      </rPr>
      <t xml:space="preserve"> n
    S := 0
    </t>
    </r>
    <r>
      <rPr>
        <b/>
        <u val="single"/>
        <sz val="9"/>
        <color indexed="8"/>
        <rFont val="Times New Roman"/>
        <family val="1"/>
      </rPr>
      <t>для</t>
    </r>
    <r>
      <rPr>
        <sz val="9"/>
        <color indexed="8"/>
        <rFont val="Times New Roman"/>
        <family val="1"/>
      </rPr>
      <t xml:space="preserve"> n </t>
    </r>
    <r>
      <rPr>
        <b/>
        <u val="single"/>
        <sz val="9"/>
        <color indexed="8"/>
        <rFont val="Times New Roman"/>
        <family val="1"/>
      </rPr>
      <t>от</t>
    </r>
    <r>
      <rPr>
        <sz val="9"/>
        <color indexed="8"/>
        <rFont val="Times New Roman"/>
        <family val="1"/>
      </rPr>
      <t xml:space="preserve"> 1 </t>
    </r>
    <r>
      <rPr>
        <b/>
        <u val="single"/>
        <sz val="9"/>
        <color indexed="8"/>
        <rFont val="Times New Roman"/>
        <family val="1"/>
      </rPr>
      <t>до</t>
    </r>
    <r>
      <rPr>
        <sz val="9"/>
        <color indexed="8"/>
        <rFont val="Times New Roman"/>
        <family val="1"/>
      </rPr>
      <t xml:space="preserve"> 5
      </t>
    </r>
    <r>
      <rPr>
        <b/>
        <u val="single"/>
        <sz val="9"/>
        <color indexed="8"/>
        <rFont val="Times New Roman"/>
        <family val="1"/>
      </rPr>
      <t>нц</t>
    </r>
    <r>
      <rPr>
        <sz val="9"/>
        <color indexed="8"/>
        <rFont val="Times New Roman"/>
        <family val="1"/>
      </rPr>
      <t xml:space="preserve">
        S := S-n
      </t>
    </r>
    <r>
      <rPr>
        <b/>
        <u val="single"/>
        <sz val="9"/>
        <color indexed="8"/>
        <rFont val="Times New Roman"/>
        <family val="1"/>
      </rPr>
      <t>кц</t>
    </r>
    <r>
      <rPr>
        <sz val="9"/>
        <color indexed="8"/>
        <rFont val="Times New Roman"/>
        <family val="1"/>
      </rPr>
      <t xml:space="preserve">
    </t>
    </r>
    <r>
      <rPr>
        <b/>
        <u val="single"/>
        <sz val="9"/>
        <color indexed="8"/>
        <rFont val="Times New Roman"/>
        <family val="1"/>
      </rPr>
      <t>кон</t>
    </r>
    <r>
      <rPr>
        <sz val="9"/>
        <color indexed="8"/>
        <rFont val="Times New Roman"/>
        <family val="1"/>
      </rPr>
      <t xml:space="preserve">
равно:</t>
    </r>
  </si>
  <si>
    <t>Атрибут BACKGROUND языка программирования HTML означает:</t>
  </si>
  <si>
    <t>цвет фона страницы</t>
  </si>
  <si>
    <t>фон в виде изображения</t>
  </si>
  <si>
    <t>цвет активной гиперссылки</t>
  </si>
  <si>
    <t>Расширение временного файла ОС MS-DOS имеет вид</t>
  </si>
  <si>
    <t>*.SYS</t>
  </si>
  <si>
    <t>*.TMP</t>
  </si>
  <si>
    <t>Какая из команд принадлежит ОС MS-DOS</t>
  </si>
  <si>
    <t>hello</t>
  </si>
  <si>
    <t>writeln</t>
  </si>
  <si>
    <t>Расширение файла записанного с ошибками ОС MS-DOS имеет тип:</t>
  </si>
  <si>
    <t>*.$$$</t>
  </si>
  <si>
    <t>format</t>
  </si>
  <si>
    <t>Для программирования действий в СУБД Access используется:</t>
  </si>
  <si>
    <t>модуль</t>
  </si>
  <si>
    <t>запрос</t>
  </si>
  <si>
    <t>Для автоматической нумерации ключевого поля таблицы в СУБД  Access используется тип данных:</t>
  </si>
  <si>
    <t>числовой</t>
  </si>
  <si>
    <t>счетчик</t>
  </si>
  <si>
    <t>текстовый</t>
  </si>
  <si>
    <t>Поля таблицы СУБД Access, предназначенные для ввода текста длиной до 65535 символов, имеют тип:</t>
  </si>
  <si>
    <t>мемо</t>
  </si>
  <si>
    <t>макрос</t>
  </si>
  <si>
    <t>B → A</t>
  </si>
  <si>
    <r>
      <t>A →</t>
    </r>
    <r>
      <rPr>
        <sz val="9"/>
        <color indexed="8"/>
        <rFont val="Calibri"/>
        <family val="2"/>
      </rPr>
      <t xml:space="preserve"> B </t>
    </r>
  </si>
  <si>
    <r>
      <t>A ~</t>
    </r>
    <r>
      <rPr>
        <sz val="9"/>
        <color indexed="8"/>
        <rFont val="Calibri"/>
        <family val="2"/>
      </rPr>
      <t xml:space="preserve"> B </t>
    </r>
  </si>
  <si>
    <t>Чему равна конъюнкция следующих двух логических выражений:
(A ᴠ B) и (С) ?</t>
  </si>
  <si>
    <t>Чему равна дизъюнкция следующих двух логических выражений:
(A ᴧ B) и ( ¬ B ᴧ ¬ A ) ?</t>
  </si>
  <si>
    <t>Чему равна дизъюнкция следующих двух логических выражений:
(A ᴧ B) и ( ¬ B) ?</t>
  </si>
  <si>
    <t>(C ᴧ A) ᴠ (C ᴧ B)</t>
  </si>
  <si>
    <t>(C ᴠ A) ᴧ (C ᴠ B)</t>
  </si>
  <si>
    <t>Известно, что в кодовой таблице ASCII символ "{" идет сразу за символом "z". Известны десятичные коды символов "A", "Z", "a", которые равны соответственно 65, 90, 97. Каков шестнадцатеричный код символа "{" ?</t>
  </si>
  <si>
    <t>7B</t>
  </si>
  <si>
    <t>6A</t>
  </si>
  <si>
    <t>Для кодирования букв С, А, Р, Т, Н, И, У, О решили использовать двоичное представление чисел 0, 1, 2, 3, 4, 5, 6 и 7 соответственно (с сохранением двух или одного незначащих нулей в случае одноразрядного или двухразрядного представления соответственно). Если закодировать последовательность букв НОТАРИУС таким способом и результат записать шестнадцатеричным кодом, то получится</t>
  </si>
  <si>
    <t>9D9570</t>
  </si>
  <si>
    <t>FDEA0</t>
  </si>
  <si>
    <r>
      <t xml:space="preserve">В ассортименте магазина 111 наименований товаров. Каждый раз, пробивая на кассе единицу любого товара, кассир одновременно заносит код проданного товара в специальную базу, при этом система записывает этот код с использованием фиксированного минимально возможного количества бит. Помимо кода товара следующие </t>
    </r>
    <r>
      <rPr>
        <i/>
        <sz val="9"/>
        <color indexed="8"/>
        <rFont val="Times New Roman"/>
        <family val="1"/>
      </rPr>
      <t>n</t>
    </r>
    <r>
      <rPr>
        <sz val="9"/>
        <color indexed="8"/>
        <rFont val="Times New Roman"/>
        <family val="1"/>
      </rPr>
      <t xml:space="preserve"> бит фиксируют номер кассира, пробившего этот товар (всего кассиров два, фиксация производится с использованием минимально возможного количества бит). Известно, что было записано информационное сообщение объемом 56 бит. Сколько единиц товаров продано обоими кассирами вместе?</t>
    </r>
  </si>
  <si>
    <t>х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</si>
</sst>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6"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sz val="9"/>
      <color indexed="9"/>
      <name val="Times New Roman"/>
      <family val="1"/>
    </font>
    <font>
      <sz val="16"/>
      <color indexed="9"/>
      <name val="Times New Roman"/>
      <family val="1"/>
    </font>
    <font>
      <vertAlign val="sub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u val="single"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medium"/>
      <top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left" vertical="center" inden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7" xfId="0" applyFont="1" applyBorder="1" applyAlignment="1">
      <alignment horizontal="left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vertical="top" wrapText="1"/>
    </xf>
    <xf numFmtId="0" fontId="1" fillId="0" borderId="14" xfId="0" applyFont="1" applyBorder="1" applyAlignment="1">
      <alignment horizontal="left" vertical="center" wrapText="1" indent="1"/>
    </xf>
    <xf numFmtId="0" fontId="1" fillId="0" borderId="17" xfId="0" applyFont="1" applyBorder="1" applyAlignment="1">
      <alignment horizontal="left" vertical="center" wrapText="1" indent="1"/>
    </xf>
    <xf numFmtId="0" fontId="1" fillId="0" borderId="15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12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11" fillId="0" borderId="18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right"/>
      <protection hidden="1"/>
    </xf>
    <xf numFmtId="0" fontId="1" fillId="0" borderId="14" xfId="0" applyFont="1" applyBorder="1" applyAlignment="1">
      <alignment vertical="center" wrapText="1"/>
    </xf>
    <xf numFmtId="0" fontId="1" fillId="0" borderId="17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7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19" xfId="0" applyNumberFormat="1" applyFont="1" applyBorder="1" applyAlignment="1" applyProtection="1">
      <alignment horizontal="center"/>
      <protection/>
    </xf>
    <xf numFmtId="0" fontId="9" fillId="0" borderId="20" xfId="0" applyNumberFormat="1" applyFont="1" applyBorder="1" applyAlignment="1" applyProtection="1">
      <alignment horizontal="center"/>
      <protection/>
    </xf>
    <xf numFmtId="0" fontId="9" fillId="0" borderId="21" xfId="0" applyNumberFormat="1" applyFont="1" applyBorder="1" applyAlignment="1" applyProtection="1">
      <alignment horizontal="center"/>
      <protection/>
    </xf>
    <xf numFmtId="0" fontId="9" fillId="0" borderId="22" xfId="0" applyNumberFormat="1" applyFont="1" applyBorder="1" applyAlignment="1" applyProtection="1">
      <alignment horizontal="center"/>
      <protection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1" xfId="0" applyFont="1" applyBorder="1" applyAlignment="1" quotePrefix="1">
      <alignment horizontal="center"/>
    </xf>
    <xf numFmtId="0" fontId="9" fillId="0" borderId="24" xfId="0" applyFont="1" applyBorder="1" applyAlignment="1" quotePrefix="1">
      <alignment horizont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1" fillId="0" borderId="17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wrapText="1" indent="2"/>
    </xf>
    <xf numFmtId="0" fontId="1" fillId="0" borderId="14" xfId="0" applyFont="1" applyBorder="1" applyAlignment="1">
      <alignment horizontal="left" indent="2"/>
    </xf>
    <xf numFmtId="49" fontId="1" fillId="0" borderId="14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1" fillId="0" borderId="28" xfId="0" applyFont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9" fillId="0" borderId="18" xfId="0" applyFont="1" applyBorder="1" applyAlignment="1" applyProtection="1">
      <alignment horizontal="center"/>
      <protection hidden="1"/>
    </xf>
    <xf numFmtId="0" fontId="1" fillId="0" borderId="30" xfId="0" applyFont="1" applyBorder="1" applyAlignment="1">
      <alignment horizontal="left" vertical="center" wrapText="1"/>
    </xf>
    <xf numFmtId="0" fontId="1" fillId="0" borderId="17" xfId="0" applyFont="1" applyBorder="1" applyAlignment="1">
      <alignment wrapText="1"/>
    </xf>
    <xf numFmtId="0" fontId="1" fillId="24" borderId="13" xfId="0" applyFont="1" applyFill="1" applyBorder="1" applyAlignment="1">
      <alignment vertical="center"/>
    </xf>
    <xf numFmtId="0" fontId="1" fillId="0" borderId="31" xfId="0" applyFont="1" applyBorder="1" applyAlignment="1">
      <alignment horizontal="left" vertical="center" wrapText="1" indent="1"/>
    </xf>
    <xf numFmtId="0" fontId="18" fillId="0" borderId="0" xfId="0" applyFont="1" applyBorder="1" applyAlignment="1" applyProtection="1">
      <alignment horizontal="center"/>
      <protection hidden="1"/>
    </xf>
    <xf numFmtId="0" fontId="35" fillId="0" borderId="0" xfId="0" applyFont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left" vertical="center" wrapText="1"/>
    </xf>
    <xf numFmtId="0" fontId="1" fillId="24" borderId="44" xfId="0" applyFont="1" applyFill="1" applyBorder="1" applyAlignment="1">
      <alignment horizontal="left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24" borderId="48" xfId="0" applyFont="1" applyFill="1" applyBorder="1" applyAlignment="1">
      <alignment horizontal="left" vertical="center" wrapText="1"/>
    </xf>
    <xf numFmtId="0" fontId="1" fillId="0" borderId="4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48" xfId="0" applyFont="1" applyBorder="1" applyAlignment="1">
      <alignment horizontal="left" vertical="center" wrapText="1"/>
    </xf>
    <xf numFmtId="0" fontId="1" fillId="24" borderId="44" xfId="0" applyFont="1" applyFill="1" applyBorder="1" applyAlignment="1">
      <alignment vertical="center" wrapText="1"/>
    </xf>
    <xf numFmtId="0" fontId="1" fillId="24" borderId="10" xfId="0" applyFont="1" applyFill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4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24" borderId="49" xfId="0" applyFont="1" applyFill="1" applyBorder="1" applyAlignment="1">
      <alignment horizontal="left" vertical="center" wrapText="1"/>
    </xf>
    <xf numFmtId="0" fontId="1" fillId="24" borderId="32" xfId="0" applyFont="1" applyFill="1" applyBorder="1" applyAlignment="1">
      <alignment horizontal="left" vertical="center" wrapText="1"/>
    </xf>
    <xf numFmtId="0" fontId="1" fillId="24" borderId="33" xfId="0" applyFont="1" applyFill="1" applyBorder="1" applyAlignment="1">
      <alignment horizontal="left" vertical="center" wrapText="1"/>
    </xf>
    <xf numFmtId="0" fontId="1" fillId="24" borderId="34" xfId="0" applyFont="1" applyFill="1" applyBorder="1" applyAlignment="1">
      <alignment horizontal="left" vertical="center" wrapText="1"/>
    </xf>
    <xf numFmtId="0" fontId="1" fillId="24" borderId="35" xfId="0" applyFont="1" applyFill="1" applyBorder="1" applyAlignment="1">
      <alignment horizontal="left" vertical="center" wrapText="1"/>
    </xf>
    <xf numFmtId="0" fontId="1" fillId="24" borderId="36" xfId="0" applyFont="1" applyFill="1" applyBorder="1" applyAlignment="1">
      <alignment horizontal="left" vertical="center" wrapText="1"/>
    </xf>
    <xf numFmtId="0" fontId="1" fillId="24" borderId="37" xfId="0" applyFont="1" applyFill="1" applyBorder="1" applyAlignment="1">
      <alignment horizontal="left" vertical="center" wrapText="1"/>
    </xf>
    <xf numFmtId="0" fontId="1" fillId="0" borderId="50" xfId="0" applyFont="1" applyBorder="1" applyAlignment="1">
      <alignment vertical="center" wrapText="1"/>
    </xf>
    <xf numFmtId="0" fontId="1" fillId="0" borderId="44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48" xfId="0" applyFont="1" applyBorder="1" applyAlignment="1">
      <alignment vertical="center" wrapText="1"/>
    </xf>
    <xf numFmtId="0" fontId="1" fillId="0" borderId="5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24" borderId="50" xfId="0" applyFont="1" applyFill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24" borderId="48" xfId="0" applyFont="1" applyFill="1" applyBorder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1" fillId="0" borderId="32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5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24" borderId="38" xfId="0" applyFont="1" applyFill="1" applyBorder="1" applyAlignment="1">
      <alignment horizontal="left" vertical="center" wrapText="1"/>
    </xf>
    <xf numFmtId="0" fontId="1" fillId="24" borderId="39" xfId="0" applyFont="1" applyFill="1" applyBorder="1" applyAlignment="1">
      <alignment horizontal="left" vertical="center" wrapText="1"/>
    </xf>
    <xf numFmtId="0" fontId="1" fillId="24" borderId="31" xfId="0" applyFont="1" applyFill="1" applyBorder="1" applyAlignment="1">
      <alignment horizontal="left" vertical="center" wrapText="1"/>
    </xf>
    <xf numFmtId="0" fontId="1" fillId="24" borderId="4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1"/>
  <sheetViews>
    <sheetView showGridLines="0" tabSelected="1" zoomScaleSheetLayoutView="100" zoomScalePageLayoutView="0" workbookViewId="0" topLeftCell="A1">
      <selection activeCell="B2" sqref="B2"/>
    </sheetView>
  </sheetViews>
  <sheetFormatPr defaultColWidth="9.140625" defaultRowHeight="15"/>
  <cols>
    <col min="1" max="1" width="3.00390625" style="1" customWidth="1"/>
    <col min="2" max="2" width="31.140625" style="2" customWidth="1"/>
    <col min="3" max="3" width="27.140625" style="2" customWidth="1"/>
    <col min="4" max="4" width="27.57421875" style="9" customWidth="1"/>
    <col min="5" max="5" width="11.8515625" style="36" customWidth="1"/>
    <col min="6" max="6" width="17.57421875" style="4" customWidth="1"/>
    <col min="7" max="16384" width="9.140625" style="1" customWidth="1"/>
  </cols>
  <sheetData>
    <row r="1" spans="1:8" ht="12.75" customHeight="1">
      <c r="A1" s="9"/>
      <c r="B1" s="6" t="s">
        <v>0</v>
      </c>
      <c r="C1" s="66"/>
      <c r="D1" s="9" t="s">
        <v>1</v>
      </c>
      <c r="G1" s="9"/>
      <c r="H1" s="9"/>
    </row>
    <row r="2" spans="1:8" ht="15.75" customHeight="1">
      <c r="A2" s="9"/>
      <c r="B2" s="76"/>
      <c r="C2" s="66"/>
      <c r="D2" s="9" t="s">
        <v>2</v>
      </c>
      <c r="G2" s="9"/>
      <c r="H2" s="9"/>
    </row>
    <row r="3" spans="1:8" ht="39" customHeight="1">
      <c r="A3" s="9"/>
      <c r="B3" s="6" t="s">
        <v>3</v>
      </c>
      <c r="C3" s="66"/>
      <c r="D3" s="127" t="s">
        <v>4</v>
      </c>
      <c r="E3" s="127"/>
      <c r="F3" s="56"/>
      <c r="G3" s="9"/>
      <c r="H3" s="9"/>
    </row>
    <row r="4" spans="1:8" ht="15.75">
      <c r="A4" s="9"/>
      <c r="B4" s="8"/>
      <c r="C4" s="66"/>
      <c r="G4" s="9"/>
      <c r="H4" s="9"/>
    </row>
    <row r="5" spans="1:8" ht="24.75" customHeight="1">
      <c r="A5" s="9"/>
      <c r="B5" s="7"/>
      <c r="C5" s="66"/>
      <c r="D5" s="56" t="s">
        <v>5</v>
      </c>
      <c r="G5" s="9"/>
      <c r="H5" s="9"/>
    </row>
    <row r="6" spans="1:8" ht="15" thickBot="1">
      <c r="A6" s="9"/>
      <c r="B6" s="66"/>
      <c r="C6" s="66"/>
      <c r="G6" s="9"/>
      <c r="H6" s="9"/>
    </row>
    <row r="7" spans="1:8" ht="12.75" customHeight="1">
      <c r="A7" s="117">
        <v>1</v>
      </c>
      <c r="B7" s="83" t="s">
        <v>43</v>
      </c>
      <c r="C7" s="84"/>
      <c r="D7" s="19" t="s">
        <v>45</v>
      </c>
      <c r="E7" s="37"/>
      <c r="F7" s="30">
        <f>IF(OR(AND(E7="х",E8="х"),AND(E7="х",E9="х"),AND(E8="х",E9="х")),"ОШИБКА","")</f>
      </c>
      <c r="G7" s="9"/>
      <c r="H7" s="5"/>
    </row>
    <row r="8" spans="1:8" ht="14.25" customHeight="1">
      <c r="A8" s="118"/>
      <c r="B8" s="79"/>
      <c r="C8" s="80"/>
      <c r="D8" s="13" t="s">
        <v>44</v>
      </c>
      <c r="E8" s="38"/>
      <c r="F8" s="30">
        <f>IF(OR(E7="х",E8="х",E9="х"),"",IF(AND(E7="",E8="",E9=""),"","ОШИБКА"))</f>
      </c>
      <c r="G8" s="9"/>
      <c r="H8" s="7"/>
    </row>
    <row r="9" spans="1:8" ht="12.75" customHeight="1" thickBot="1">
      <c r="A9" s="118"/>
      <c r="B9" s="85"/>
      <c r="C9" s="86"/>
      <c r="D9" s="13" t="s">
        <v>46</v>
      </c>
      <c r="E9" s="39"/>
      <c r="F9" s="30"/>
      <c r="G9" s="9"/>
      <c r="H9" s="9"/>
    </row>
    <row r="10" spans="1:8" ht="16.5" customHeight="1">
      <c r="A10" s="118"/>
      <c r="B10" s="79" t="s">
        <v>47</v>
      </c>
      <c r="C10" s="80"/>
      <c r="D10" s="13" t="s">
        <v>48</v>
      </c>
      <c r="E10" s="37"/>
      <c r="F10" s="30">
        <f>IF(OR(AND(E10="х",E11="х"),AND(E10="х",E12="х"),AND(E11="х",E12="х")),"ОШИБКА","")</f>
      </c>
      <c r="G10" s="9"/>
      <c r="H10" s="7"/>
    </row>
    <row r="11" spans="1:8" ht="16.5" customHeight="1">
      <c r="A11" s="118"/>
      <c r="B11" s="79"/>
      <c r="C11" s="80"/>
      <c r="D11" s="13" t="s">
        <v>49</v>
      </c>
      <c r="E11" s="38"/>
      <c r="F11" s="30">
        <f>IF(OR(E10="х",E11="х",E12="х"),"",IF(AND(E10="",E11="",E12=""),"","ОШИБКА"))</f>
      </c>
      <c r="G11" s="9"/>
      <c r="H11" s="9"/>
    </row>
    <row r="12" spans="1:8" ht="16.5" customHeight="1" thickBot="1">
      <c r="A12" s="118"/>
      <c r="B12" s="85"/>
      <c r="C12" s="86"/>
      <c r="D12" s="13" t="s">
        <v>50</v>
      </c>
      <c r="E12" s="39"/>
      <c r="F12" s="30"/>
      <c r="G12" s="9"/>
      <c r="H12" s="9"/>
    </row>
    <row r="13" spans="1:8" ht="17.25" customHeight="1">
      <c r="A13" s="88"/>
      <c r="B13" s="128" t="s">
        <v>51</v>
      </c>
      <c r="C13" s="129"/>
      <c r="D13" s="63" t="s">
        <v>52</v>
      </c>
      <c r="E13" s="40"/>
      <c r="F13" s="30">
        <f>IF(OR(AND(E13="х",E14="х"),AND(E13="х",E15="х"),AND(E14="х",E15="х")),"ОШИБКА","")</f>
      </c>
      <c r="G13" s="9"/>
      <c r="H13" s="9"/>
    </row>
    <row r="14" spans="1:8" ht="17.25" customHeight="1">
      <c r="A14" s="88"/>
      <c r="B14" s="130"/>
      <c r="C14" s="131"/>
      <c r="D14" s="13" t="s">
        <v>53</v>
      </c>
      <c r="E14" s="38"/>
      <c r="F14" s="30">
        <f>IF(OR(E13="х",E14="х",E15="х"),"",IF(AND(E13="",E14="",E15=""),"","ОШИБКА"))</f>
      </c>
      <c r="G14" s="9"/>
      <c r="H14" s="9"/>
    </row>
    <row r="15" spans="1:8" ht="17.25" customHeight="1" thickBot="1">
      <c r="A15" s="89"/>
      <c r="B15" s="132"/>
      <c r="C15" s="133"/>
      <c r="D15" s="14" t="s">
        <v>54</v>
      </c>
      <c r="E15" s="39"/>
      <c r="F15" s="30"/>
      <c r="G15" s="9"/>
      <c r="H15" s="9"/>
    </row>
    <row r="16" spans="1:8" ht="3.75" customHeight="1" thickBot="1">
      <c r="A16" s="134"/>
      <c r="B16" s="135"/>
      <c r="C16" s="135"/>
      <c r="D16" s="136"/>
      <c r="F16" s="29">
        <f>IF(AND(E8="х",E10="х",E13="х"),5,IF(OR(AND(E8="х",E10="х"),AND(E10="х",E13="х"),AND(E8="х",E13="х")),4,IF(OR(E8="х",E10="х",E13="х"),3,0)))</f>
        <v>0</v>
      </c>
      <c r="G16" s="9"/>
      <c r="H16" s="9"/>
    </row>
    <row r="17" spans="1:6" ht="14.25">
      <c r="A17" s="92">
        <v>2</v>
      </c>
      <c r="B17" s="91" t="s">
        <v>157</v>
      </c>
      <c r="C17" s="91"/>
      <c r="D17" s="19">
        <v>4</v>
      </c>
      <c r="E17" s="41"/>
      <c r="F17" s="30">
        <f>IF(OR(AND(E17="х",E18="х"),AND(E17="х",E19="х"),AND(E18="х",E19="х")),"ОШИБКА","")</f>
      </c>
    </row>
    <row r="18" spans="1:6" ht="14.25">
      <c r="A18" s="93"/>
      <c r="B18" s="90"/>
      <c r="C18" s="90"/>
      <c r="D18" s="13">
        <v>8</v>
      </c>
      <c r="E18" s="42"/>
      <c r="F18" s="30">
        <f>IF(OR(E17="х",E18="х",E19="х"),"",IF(AND(E17="",E18="",E19=""),"","ОШИБКА"))</f>
      </c>
    </row>
    <row r="19" spans="1:6" ht="15" thickBot="1">
      <c r="A19" s="93"/>
      <c r="B19" s="90"/>
      <c r="C19" s="90"/>
      <c r="D19" s="13">
        <v>12</v>
      </c>
      <c r="E19" s="43"/>
      <c r="F19" s="30"/>
    </row>
    <row r="20" spans="1:6" ht="14.25">
      <c r="A20" s="93"/>
      <c r="B20" s="90" t="s">
        <v>158</v>
      </c>
      <c r="C20" s="90"/>
      <c r="D20" s="13" t="s">
        <v>163</v>
      </c>
      <c r="E20" s="41"/>
      <c r="F20" s="30">
        <f>IF(OR(AND(E20="х",E21="х"),AND(E20="х",E22="х"),AND(E21="х",E22="х")),"ОШИБКА","")</f>
      </c>
    </row>
    <row r="21" spans="1:6" ht="14.25">
      <c r="A21" s="93"/>
      <c r="B21" s="90"/>
      <c r="C21" s="90"/>
      <c r="D21" s="13" t="s">
        <v>164</v>
      </c>
      <c r="E21" s="42"/>
      <c r="F21" s="30">
        <f>IF(OR(E20="х",E21="х",E22="х"),"",IF(AND(E20="",E21="",E22=""),"","ОШИБКА"))</f>
      </c>
    </row>
    <row r="22" spans="1:6" ht="15" thickBot="1">
      <c r="A22" s="93"/>
      <c r="B22" s="90"/>
      <c r="C22" s="90"/>
      <c r="D22" s="13" t="s">
        <v>165</v>
      </c>
      <c r="E22" s="43"/>
      <c r="F22" s="30"/>
    </row>
    <row r="23" spans="1:6" ht="14.25">
      <c r="A23" s="93"/>
      <c r="B23" s="90" t="s">
        <v>159</v>
      </c>
      <c r="C23" s="90"/>
      <c r="D23" s="13" t="s">
        <v>160</v>
      </c>
      <c r="E23" s="41"/>
      <c r="F23" s="30">
        <f>IF(OR(AND(E23="х",E24="х"),AND(E23="х",E25="х"),AND(E24="х",E25="х")),"ОШИБКА","")</f>
      </c>
    </row>
    <row r="24" spans="1:6" ht="14.25">
      <c r="A24" s="93"/>
      <c r="B24" s="90"/>
      <c r="C24" s="90"/>
      <c r="D24" s="13" t="s">
        <v>161</v>
      </c>
      <c r="E24" s="42"/>
      <c r="F24" s="30">
        <f>IF(OR(E23="х",E24="х",E25="х"),"",IF(AND(E23="",E24="",E25=""),"","ОШИБКА"))</f>
      </c>
    </row>
    <row r="25" spans="1:6" ht="15" customHeight="1" thickBot="1">
      <c r="A25" s="94"/>
      <c r="B25" s="95"/>
      <c r="C25" s="95"/>
      <c r="D25" s="14" t="s">
        <v>162</v>
      </c>
      <c r="E25" s="43"/>
      <c r="F25" s="30"/>
    </row>
    <row r="26" spans="1:6" ht="3.75" customHeight="1" thickBot="1">
      <c r="A26" s="67"/>
      <c r="B26" s="73"/>
      <c r="C26" s="73"/>
      <c r="D26" s="12"/>
      <c r="F26" s="29">
        <f>IF(AND(E17="х",E20="х",E23="х"),5,IF(OR(AND(E17="х",E20="х"),AND(E20="х",E23="х"),AND(E17="х",E23="х")),4,IF(OR(E17="х",E20="х",E23="х"),3,0)))</f>
        <v>0</v>
      </c>
    </row>
    <row r="27" spans="1:6" ht="14.25">
      <c r="A27" s="87">
        <v>3</v>
      </c>
      <c r="B27" s="99" t="s">
        <v>166</v>
      </c>
      <c r="C27" s="99"/>
      <c r="D27" s="19" t="s">
        <v>167</v>
      </c>
      <c r="E27" s="41"/>
      <c r="F27" s="30">
        <f>IF(OR(AND(E27="х",E28="х"),AND(E27="х",E29="х"),AND(E28="х",E29="х")),"ОШИБКА","")</f>
      </c>
    </row>
    <row r="28" spans="1:6" ht="14.25">
      <c r="A28" s="88"/>
      <c r="B28" s="100"/>
      <c r="C28" s="100"/>
      <c r="D28" s="34" t="s">
        <v>168</v>
      </c>
      <c r="E28" s="42"/>
      <c r="F28" s="30">
        <f>IF(OR(E27="х",E28="х",E29="х"),"",IF(AND(E27="",E28="",E29=""),"","ОШИБКА"))</f>
      </c>
    </row>
    <row r="29" spans="1:6" ht="15" thickBot="1">
      <c r="A29" s="88"/>
      <c r="B29" s="100"/>
      <c r="C29" s="100"/>
      <c r="D29" s="34" t="s">
        <v>169</v>
      </c>
      <c r="E29" s="43"/>
      <c r="F29" s="30"/>
    </row>
    <row r="30" spans="1:6" ht="14.25">
      <c r="A30" s="88"/>
      <c r="B30" s="100" t="s">
        <v>170</v>
      </c>
      <c r="C30" s="100"/>
      <c r="D30" s="19" t="s">
        <v>167</v>
      </c>
      <c r="E30" s="41"/>
      <c r="F30" s="30">
        <f>IF(OR(AND(E30="х",E31="х"),AND(E30="х",E32="х"),AND(E31="х",E32="х")),"ОШИБКА","")</f>
      </c>
    </row>
    <row r="31" spans="1:6" ht="14.25">
      <c r="A31" s="88"/>
      <c r="B31" s="100"/>
      <c r="C31" s="100"/>
      <c r="D31" s="34" t="s">
        <v>168</v>
      </c>
      <c r="E31" s="42"/>
      <c r="F31" s="30">
        <f>IF(OR(E30="х",E31="х",E32="х"),"",IF(AND(E30="",E31="",E32=""),"","ОШИБКА"))</f>
      </c>
    </row>
    <row r="32" spans="1:6" ht="15" thickBot="1">
      <c r="A32" s="88"/>
      <c r="B32" s="100"/>
      <c r="C32" s="100"/>
      <c r="D32" s="34" t="s">
        <v>169</v>
      </c>
      <c r="E32" s="43"/>
      <c r="F32" s="30"/>
    </row>
    <row r="33" spans="1:6" ht="14.25">
      <c r="A33" s="88"/>
      <c r="B33" s="100" t="s">
        <v>171</v>
      </c>
      <c r="C33" s="100"/>
      <c r="D33" s="13" t="s">
        <v>172</v>
      </c>
      <c r="E33" s="44"/>
      <c r="F33" s="30">
        <f>IF(OR(AND(E33="х",E34="х"),AND(E33="х",E35="х"),AND(E34="х",E35="х")),"ОШИБКА","")</f>
      </c>
    </row>
    <row r="34" spans="1:6" ht="14.25">
      <c r="A34" s="88"/>
      <c r="B34" s="100"/>
      <c r="C34" s="100"/>
      <c r="D34" s="13" t="s">
        <v>173</v>
      </c>
      <c r="E34" s="42"/>
      <c r="F34" s="30">
        <f>IF(OR(E33="х",E34="х",E35="х"),"",IF(AND(E33="",E34="",E35=""),"","ОШИБКА"))</f>
      </c>
    </row>
    <row r="35" spans="1:6" ht="15" thickBot="1">
      <c r="A35" s="89"/>
      <c r="B35" s="126"/>
      <c r="C35" s="126"/>
      <c r="D35" s="14" t="s">
        <v>174</v>
      </c>
      <c r="E35" s="43"/>
      <c r="F35" s="30"/>
    </row>
    <row r="36" spans="1:6" ht="3.75" customHeight="1" thickBot="1">
      <c r="A36" s="67"/>
      <c r="B36" s="73"/>
      <c r="C36" s="73"/>
      <c r="D36" s="12"/>
      <c r="F36" s="29">
        <f>IF(AND(E28="х",E30="х",E33="х"),5,IF(OR(AND(E28="х",E30="х"),AND(E30="х",E33="х"),AND(E28="х",E33="х")),4,IF(OR(E28="х",E30="х",E33="х"),3,0)))</f>
        <v>0</v>
      </c>
    </row>
    <row r="37" spans="1:6" ht="54" customHeight="1">
      <c r="A37" s="117">
        <v>4</v>
      </c>
      <c r="B37" s="91" t="s">
        <v>175</v>
      </c>
      <c r="C37" s="91"/>
      <c r="D37" s="57">
        <v>16</v>
      </c>
      <c r="E37" s="41"/>
      <c r="F37" s="30">
        <f>IF(OR(AND(E37="х",E38="х"),AND(E37="х",E39="х"),AND(E38="х",E39="х")),"ОШИБКА","")</f>
      </c>
    </row>
    <row r="38" spans="1:6" ht="54" customHeight="1">
      <c r="A38" s="118"/>
      <c r="B38" s="90"/>
      <c r="C38" s="90"/>
      <c r="D38" s="58">
        <v>32</v>
      </c>
      <c r="E38" s="42"/>
      <c r="F38" s="30">
        <f>IF(OR(E37="х",E38="х",E39="х"),"",IF(AND(E37="",E38="",E39=""),"","ОШИБКА"))</f>
      </c>
    </row>
    <row r="39" spans="1:6" ht="54" customHeight="1" thickBot="1">
      <c r="A39" s="118"/>
      <c r="B39" s="90"/>
      <c r="C39" s="90"/>
      <c r="D39" s="58">
        <v>64</v>
      </c>
      <c r="E39" s="43"/>
      <c r="F39" s="30"/>
    </row>
    <row r="40" spans="1:6" ht="44.25" customHeight="1">
      <c r="A40" s="118"/>
      <c r="B40" s="90" t="s">
        <v>176</v>
      </c>
      <c r="C40" s="90"/>
      <c r="D40" s="13">
        <v>-15</v>
      </c>
      <c r="E40" s="41"/>
      <c r="F40" s="30">
        <f>IF(OR(AND(E40="х",E41="х"),AND(E40="х",E42="х"),AND(E41="х",E42="х")),"ОШИБКА","")</f>
      </c>
    </row>
    <row r="41" spans="1:6" ht="44.25" customHeight="1">
      <c r="A41" s="118"/>
      <c r="B41" s="90"/>
      <c r="C41" s="90"/>
      <c r="D41" s="13">
        <v>-3</v>
      </c>
      <c r="E41" s="42"/>
      <c r="F41" s="30">
        <f>IF(OR(E40="х",E41="х",E42="х"),"",IF(AND(E40="",E41="",E42=""),"","ОШИБКА"))</f>
      </c>
    </row>
    <row r="42" spans="1:6" ht="44.25" customHeight="1" thickBot="1">
      <c r="A42" s="118"/>
      <c r="B42" s="90"/>
      <c r="C42" s="90"/>
      <c r="D42" s="13">
        <v>-6</v>
      </c>
      <c r="E42" s="43"/>
      <c r="F42" s="30"/>
    </row>
    <row r="43" spans="1:6" ht="14.25">
      <c r="A43" s="118"/>
      <c r="B43" s="107" t="s">
        <v>177</v>
      </c>
      <c r="C43" s="108"/>
      <c r="D43" s="13" t="s">
        <v>178</v>
      </c>
      <c r="E43" s="44"/>
      <c r="F43" s="30">
        <f>IF(OR(AND(E43="х",E44="х"),AND(E43="х",E45="х"),AND(E44="х",E45="х")),"ОШИБКА","")</f>
      </c>
    </row>
    <row r="44" spans="1:6" ht="14.25">
      <c r="A44" s="118"/>
      <c r="B44" s="109"/>
      <c r="C44" s="110"/>
      <c r="D44" s="13" t="s">
        <v>179</v>
      </c>
      <c r="E44" s="42"/>
      <c r="F44" s="30">
        <f>IF(OR(E43="х",E44="х",E45="х"),"",IF(AND(E43="",E44="",E45=""),"","ОШИБКА"))</f>
      </c>
    </row>
    <row r="45" spans="1:6" ht="15" thickBot="1">
      <c r="A45" s="119"/>
      <c r="B45" s="111"/>
      <c r="C45" s="112"/>
      <c r="D45" s="14" t="s">
        <v>180</v>
      </c>
      <c r="E45" s="43"/>
      <c r="F45" s="30"/>
    </row>
    <row r="46" spans="1:6" ht="3.75" customHeight="1" thickBot="1">
      <c r="A46" s="67"/>
      <c r="B46" s="12"/>
      <c r="C46" s="12"/>
      <c r="D46" s="12"/>
      <c r="F46" s="29">
        <f>IF(AND(E39="х",E40="х",E43="х"),5,IF(OR(AND(E39="х",E40="х"),AND(E40="х",E43="х"),AND(E39="х",E43="х")),4,IF(OR(E39="х",E40="х",E43="х"),3,0)))</f>
        <v>0</v>
      </c>
    </row>
    <row r="47" spans="1:6" ht="14.25">
      <c r="A47" s="87">
        <v>5</v>
      </c>
      <c r="B47" s="91" t="s">
        <v>181</v>
      </c>
      <c r="C47" s="91"/>
      <c r="D47" s="59" t="s">
        <v>182</v>
      </c>
      <c r="E47" s="41"/>
      <c r="F47" s="30">
        <f>IF(OR(AND(E47="х",E48="х"),AND(E47="х",E49="х"),AND(E48="х",E49="х")),"ОШИБКА","")</f>
      </c>
    </row>
    <row r="48" spans="1:6" ht="14.25">
      <c r="A48" s="88"/>
      <c r="B48" s="90"/>
      <c r="C48" s="90"/>
      <c r="D48" s="60" t="s">
        <v>183</v>
      </c>
      <c r="E48" s="42"/>
      <c r="F48" s="30">
        <f>IF(OR(E47="х",E48="х",E49="х"),"",IF(AND(E47="",E48="",E49=""),"","ОШИБКА"))</f>
      </c>
    </row>
    <row r="49" spans="1:6" ht="15" thickBot="1">
      <c r="A49" s="88"/>
      <c r="B49" s="90"/>
      <c r="C49" s="90"/>
      <c r="D49" s="60" t="s">
        <v>188</v>
      </c>
      <c r="E49" s="43"/>
      <c r="F49" s="30"/>
    </row>
    <row r="50" spans="1:6" ht="14.25">
      <c r="A50" s="88"/>
      <c r="B50" s="90" t="s">
        <v>184</v>
      </c>
      <c r="C50" s="90"/>
      <c r="D50" s="60" t="s">
        <v>185</v>
      </c>
      <c r="E50" s="41"/>
      <c r="F50" s="30">
        <f>IF(OR(AND(E50="х",E51="х"),AND(E50="х",E52="х"),AND(E51="х",E52="х")),"ОШИБКА","")</f>
      </c>
    </row>
    <row r="51" spans="1:6" ht="14.25">
      <c r="A51" s="88"/>
      <c r="B51" s="90"/>
      <c r="C51" s="90"/>
      <c r="D51" s="61" t="s">
        <v>186</v>
      </c>
      <c r="E51" s="42"/>
      <c r="F51" s="30">
        <f>IF(OR(E50="х",E51="х",E52="х"),"",IF(AND(E50="",E51="",E52=""),"","ОШИБКА"))</f>
      </c>
    </row>
    <row r="52" spans="1:6" ht="15" thickBot="1">
      <c r="A52" s="88"/>
      <c r="B52" s="90"/>
      <c r="C52" s="90"/>
      <c r="D52" s="61" t="s">
        <v>189</v>
      </c>
      <c r="E52" s="43" t="s">
        <v>215</v>
      </c>
      <c r="F52" s="30"/>
    </row>
    <row r="53" spans="1:6" ht="14.25">
      <c r="A53" s="88"/>
      <c r="B53" s="90" t="s">
        <v>187</v>
      </c>
      <c r="C53" s="90"/>
      <c r="D53" s="59" t="s">
        <v>182</v>
      </c>
      <c r="E53" s="44"/>
      <c r="F53" s="30">
        <f>IF(OR(AND(E53="х",E54="х"),AND(E53="х",E55="х"),AND(E54="х",E55="х")),"ОШИБКА","")</f>
      </c>
    </row>
    <row r="54" spans="1:6" ht="14.25">
      <c r="A54" s="88"/>
      <c r="B54" s="90"/>
      <c r="C54" s="90"/>
      <c r="D54" s="60" t="s">
        <v>183</v>
      </c>
      <c r="E54" s="42"/>
      <c r="F54" s="30">
        <f>IF(OR(E53="х",E54="х",E55="х"),"",IF(AND(E53="",E54="",E55=""),"","ОШИБКА"))</f>
      </c>
    </row>
    <row r="55" spans="1:6" ht="15" thickBot="1">
      <c r="A55" s="89"/>
      <c r="B55" s="95"/>
      <c r="C55" s="95"/>
      <c r="D55" s="60" t="s">
        <v>188</v>
      </c>
      <c r="E55" s="43" t="s">
        <v>215</v>
      </c>
      <c r="F55" s="30"/>
    </row>
    <row r="56" spans="1:6" ht="3.75" customHeight="1" thickBot="1">
      <c r="A56" s="67"/>
      <c r="B56" s="12"/>
      <c r="C56" s="12"/>
      <c r="D56" s="12"/>
      <c r="F56" s="29">
        <f>IF(AND(E48="х",E52="х",E55="х"),5,IF(OR(AND(E48="х",E52="х"),AND(E52="х",E55="х"),AND(E48="х",E55="х")),4,IF(OR(E48="х",E52="х",E55="х"),3,0)))</f>
        <v>4</v>
      </c>
    </row>
    <row r="57" spans="1:6" ht="14.25">
      <c r="A57" s="87">
        <v>6</v>
      </c>
      <c r="B57" s="83" t="s">
        <v>55</v>
      </c>
      <c r="C57" s="84"/>
      <c r="D57" s="64" t="s">
        <v>57</v>
      </c>
      <c r="E57" s="45"/>
      <c r="F57" s="30">
        <f>IF(OR(AND(E57="х",E58="х"),AND(E57="х",E59="х"),AND(E58="х",E59="х")),"ОШИБКА","")</f>
      </c>
    </row>
    <row r="58" spans="1:6" ht="14.25">
      <c r="A58" s="88"/>
      <c r="B58" s="79"/>
      <c r="C58" s="80"/>
      <c r="D58" s="10" t="s">
        <v>56</v>
      </c>
      <c r="E58" s="46"/>
      <c r="F58" s="30">
        <f>IF(OR(E57="х",E58="х",E59="х"),"",IF(AND(E57="",E58="",E59=""),"","ОШИБКА"))</f>
      </c>
    </row>
    <row r="59" spans="1:6" ht="15" thickBot="1">
      <c r="A59" s="88"/>
      <c r="B59" s="85"/>
      <c r="C59" s="86"/>
      <c r="D59" s="10" t="s">
        <v>58</v>
      </c>
      <c r="E59" s="47"/>
      <c r="F59" s="30"/>
    </row>
    <row r="60" spans="1:6" ht="12" customHeight="1">
      <c r="A60" s="88"/>
      <c r="B60" s="77" t="s">
        <v>59</v>
      </c>
      <c r="C60" s="121"/>
      <c r="D60" s="10" t="s">
        <v>60</v>
      </c>
      <c r="E60" s="45"/>
      <c r="F60" s="30">
        <f>IF(OR(AND(E60="х",E61="х"),AND(E60="х",E62="х"),AND(E61="х",E62="х")),"ОШИБКА","")</f>
      </c>
    </row>
    <row r="61" spans="1:6" ht="14.25">
      <c r="A61" s="88"/>
      <c r="B61" s="122"/>
      <c r="C61" s="123"/>
      <c r="D61" s="10" t="s">
        <v>61</v>
      </c>
      <c r="E61" s="46"/>
      <c r="F61" s="30">
        <f>IF(OR(E60="х",E61="х",E62="х"),"",IF(AND(E60="",E61="",E62=""),"","ОШИБКА"))</f>
      </c>
    </row>
    <row r="62" spans="1:6" ht="36.75" thickBot="1">
      <c r="A62" s="88"/>
      <c r="B62" s="124"/>
      <c r="C62" s="125"/>
      <c r="D62" s="10" t="s">
        <v>62</v>
      </c>
      <c r="E62" s="47"/>
      <c r="F62" s="30"/>
    </row>
    <row r="63" spans="1:6" ht="12" customHeight="1">
      <c r="A63" s="88"/>
      <c r="B63" s="77" t="s">
        <v>63</v>
      </c>
      <c r="C63" s="78"/>
      <c r="D63" s="10" t="s">
        <v>65</v>
      </c>
      <c r="E63" s="48"/>
      <c r="F63" s="30">
        <f>IF(OR(AND(E63="х",E64="х"),AND(E63="х",E65="х"),AND(E64="х",E65="х")),"ОШИБКА","")</f>
      </c>
    </row>
    <row r="64" spans="1:6" ht="14.25">
      <c r="A64" s="88"/>
      <c r="B64" s="79"/>
      <c r="C64" s="80"/>
      <c r="D64" s="10" t="s">
        <v>66</v>
      </c>
      <c r="E64" s="46"/>
      <c r="F64" s="30">
        <f>IF(OR(E63="х",E64="х",E65="х"),"",IF(AND(E63="",E64="",E65=""),"","ОШИБКА"))</f>
      </c>
    </row>
    <row r="65" spans="1:6" ht="15" thickBot="1">
      <c r="A65" s="89"/>
      <c r="B65" s="81"/>
      <c r="C65" s="82"/>
      <c r="D65" s="11" t="s">
        <v>64</v>
      </c>
      <c r="E65" s="47"/>
      <c r="F65" s="30"/>
    </row>
    <row r="66" spans="1:6" ht="3.75" customHeight="1" thickBot="1">
      <c r="A66" s="67"/>
      <c r="B66" s="12"/>
      <c r="C66" s="12"/>
      <c r="D66" s="12"/>
      <c r="F66" s="29">
        <f>IF(AND(E58="х",E60="х",E65="х"),5,IF(OR(AND(E58="х",E60="х"),AND(E60="х",E65="х"),AND(E58="х",E65="х")),4,IF(OR(E58="х",E60="х",E65="х"),3,0)))</f>
        <v>0</v>
      </c>
    </row>
    <row r="67" spans="1:6" ht="14.25">
      <c r="A67" s="87">
        <v>7</v>
      </c>
      <c r="B67" s="96" t="s">
        <v>67</v>
      </c>
      <c r="C67" s="103"/>
      <c r="D67" s="19" t="s">
        <v>68</v>
      </c>
      <c r="E67" s="41"/>
      <c r="F67" s="30">
        <f>IF(OR(AND(E67="х",E68="х"),AND(E67="х",E69="х"),AND(E68="х",E69="х")),"ОШИБКА","")</f>
      </c>
    </row>
    <row r="68" spans="1:6" ht="14.25">
      <c r="A68" s="88"/>
      <c r="B68" s="104"/>
      <c r="C68" s="104"/>
      <c r="D68" s="13" t="s">
        <v>70</v>
      </c>
      <c r="E68" s="42"/>
      <c r="F68" s="30">
        <f>IF(OR(E67="х",E68="х",E69="х"),"",IF(AND(E67="",E68="",E69=""),"","ОШИБКА"))</f>
      </c>
    </row>
    <row r="69" spans="1:6" ht="15" thickBot="1">
      <c r="A69" s="88"/>
      <c r="B69" s="104"/>
      <c r="C69" s="104"/>
      <c r="D69" s="13" t="s">
        <v>69</v>
      </c>
      <c r="E69" s="43"/>
      <c r="F69" s="30"/>
    </row>
    <row r="70" spans="1:6" ht="24">
      <c r="A70" s="88"/>
      <c r="B70" s="97" t="s">
        <v>71</v>
      </c>
      <c r="C70" s="97"/>
      <c r="D70" s="71" t="s">
        <v>72</v>
      </c>
      <c r="E70" s="41"/>
      <c r="F70" s="30">
        <f>IF(OR(AND(E70="х",E71="х"),AND(E70="х",E72="х"),AND(E71="х",E72="х")),"ОШИБКА","")</f>
      </c>
    </row>
    <row r="71" spans="1:6" ht="24">
      <c r="A71" s="88"/>
      <c r="B71" s="97"/>
      <c r="C71" s="97"/>
      <c r="D71" s="13" t="s">
        <v>73</v>
      </c>
      <c r="E71" s="42"/>
      <c r="F71" s="30">
        <f>IF(OR(E70="х",E71="х",E72="х"),"",IF(AND(E70="",E71="",E72=""),"","ОШИБКА"))</f>
      </c>
    </row>
    <row r="72" spans="1:6" ht="24.75" thickBot="1">
      <c r="A72" s="88"/>
      <c r="B72" s="97"/>
      <c r="C72" s="97"/>
      <c r="D72" s="13" t="s">
        <v>74</v>
      </c>
      <c r="E72" s="43"/>
      <c r="F72" s="30"/>
    </row>
    <row r="73" spans="1:6" ht="36">
      <c r="A73" s="88"/>
      <c r="B73" s="77" t="s">
        <v>75</v>
      </c>
      <c r="C73" s="78"/>
      <c r="D73" s="71" t="s">
        <v>76</v>
      </c>
      <c r="E73" s="44"/>
      <c r="F73" s="30">
        <f>IF(OR(AND(E73="х",E74="х"),AND(E73="х",E75="х"),AND(E74="х",E75="х")),"ОШИБКА","")</f>
      </c>
    </row>
    <row r="74" spans="1:6" ht="14.25">
      <c r="A74" s="88"/>
      <c r="B74" s="79"/>
      <c r="C74" s="80"/>
      <c r="D74" s="13" t="s">
        <v>78</v>
      </c>
      <c r="E74" s="42"/>
      <c r="F74" s="30">
        <f>IF(OR(E73="х",E74="х",E75="х"),"",IF(AND(E73="",E74="",E75=""),"","ОШИБКА"))</f>
      </c>
    </row>
    <row r="75" spans="1:6" ht="24.75" thickBot="1">
      <c r="A75" s="89"/>
      <c r="B75" s="81"/>
      <c r="C75" s="82"/>
      <c r="D75" s="14" t="s">
        <v>77</v>
      </c>
      <c r="E75" s="43"/>
      <c r="F75" s="30"/>
    </row>
    <row r="76" spans="1:6" ht="3.75" customHeight="1" thickBot="1">
      <c r="A76" s="67"/>
      <c r="B76" s="12"/>
      <c r="C76" s="12"/>
      <c r="D76" s="12"/>
      <c r="F76" s="29">
        <f>IF(AND(E69="х",E72="х",E75="х"),5,IF(OR(AND(E69="х",E72="х"),AND(E72="х",E75="х"),AND(E69="х",E75="х")),4,IF(OR(E69="х",E72="х",E75="х"),3,0)))</f>
        <v>0</v>
      </c>
    </row>
    <row r="77" spans="1:6" ht="14.25">
      <c r="A77" s="92">
        <v>8</v>
      </c>
      <c r="B77" s="120" t="s">
        <v>190</v>
      </c>
      <c r="C77" s="91"/>
      <c r="D77" s="33" t="s">
        <v>191</v>
      </c>
      <c r="E77" s="41"/>
      <c r="F77" s="30">
        <f>IF(OR(AND(E77="х",E78="х"),AND(E77="х",E79="х"),AND(E78="х",E79="х")),"ОШИБКА","")</f>
      </c>
    </row>
    <row r="78" spans="1:6" ht="14.25">
      <c r="A78" s="93"/>
      <c r="B78" s="106"/>
      <c r="C78" s="90"/>
      <c r="D78" s="34" t="s">
        <v>192</v>
      </c>
      <c r="E78" s="42"/>
      <c r="F78" s="30">
        <f>IF(OR(E77="х",E78="х",E79="х"),"",IF(AND(E77="",E78="",E79=""),"","ОШИБКА"))</f>
      </c>
    </row>
    <row r="79" spans="1:6" ht="15" thickBot="1">
      <c r="A79" s="93"/>
      <c r="B79" s="106"/>
      <c r="C79" s="90"/>
      <c r="D79" s="13" t="s">
        <v>199</v>
      </c>
      <c r="E79" s="43"/>
      <c r="F79" s="30"/>
    </row>
    <row r="80" spans="1:6" ht="14.25">
      <c r="A80" s="93"/>
      <c r="B80" s="106" t="s">
        <v>193</v>
      </c>
      <c r="C80" s="90"/>
      <c r="D80" s="17" t="s">
        <v>194</v>
      </c>
      <c r="E80" s="41"/>
      <c r="F80" s="30">
        <f>IF(OR(AND(E80="х",E81="х"),AND(E80="х",E82="х"),AND(E81="х",E82="х")),"ОШИБКА","")</f>
      </c>
    </row>
    <row r="81" spans="1:6" ht="14.25">
      <c r="A81" s="93"/>
      <c r="B81" s="106"/>
      <c r="C81" s="90"/>
      <c r="D81" s="17" t="s">
        <v>195</v>
      </c>
      <c r="E81" s="42"/>
      <c r="F81" s="30">
        <f>IF(OR(E80="х",E81="х",E82="х"),"",IF(AND(E80="",E81="",E82=""),"","ОШИБКА"))</f>
      </c>
    </row>
    <row r="82" spans="1:6" ht="15" thickBot="1">
      <c r="A82" s="93"/>
      <c r="B82" s="106"/>
      <c r="C82" s="90"/>
      <c r="D82" s="17" t="s">
        <v>196</v>
      </c>
      <c r="E82" s="43"/>
      <c r="F82" s="30"/>
    </row>
    <row r="83" spans="1:6" ht="14.25">
      <c r="A83" s="93"/>
      <c r="B83" s="107" t="s">
        <v>197</v>
      </c>
      <c r="C83" s="108"/>
      <c r="D83" s="13" t="s">
        <v>194</v>
      </c>
      <c r="E83" s="44"/>
      <c r="F83" s="30">
        <f>IF(OR(AND(E83="х",E84="х"),AND(E83="х",E85="х"),AND(E84="х",E85="х")),"ОШИБКА","")</f>
      </c>
    </row>
    <row r="84" spans="1:6" ht="14.25">
      <c r="A84" s="93"/>
      <c r="B84" s="109"/>
      <c r="C84" s="110"/>
      <c r="D84" s="13" t="s">
        <v>198</v>
      </c>
      <c r="E84" s="42"/>
      <c r="F84" s="30">
        <f>IF(OR(E83="х",E84="х",E85="х"),"",IF(AND(E83="",E84="",E85=""),"","ОШИБКА"))</f>
      </c>
    </row>
    <row r="85" spans="1:6" ht="15" thickBot="1">
      <c r="A85" s="94"/>
      <c r="B85" s="111"/>
      <c r="C85" s="112"/>
      <c r="D85" s="14" t="s">
        <v>196</v>
      </c>
      <c r="E85" s="43"/>
      <c r="F85" s="30"/>
    </row>
    <row r="86" spans="1:6" ht="4.5" customHeight="1" thickBot="1">
      <c r="A86" s="67"/>
      <c r="B86" s="12"/>
      <c r="C86" s="12"/>
      <c r="D86" s="12"/>
      <c r="F86" s="29">
        <f>IF(AND(E79="х",E81="х",E84="х"),5,IF(OR(AND(E79="х",E81="х"),AND(E81="х",E84="х"),AND(E79="х",E84="х")),4,IF(OR(E79="х",E81="х",E84="х"),3,0)))</f>
        <v>0</v>
      </c>
    </row>
    <row r="87" spans="1:6" ht="24">
      <c r="A87" s="87">
        <v>9</v>
      </c>
      <c r="B87" s="113" t="s">
        <v>79</v>
      </c>
      <c r="C87" s="114"/>
      <c r="D87" s="72" t="s">
        <v>80</v>
      </c>
      <c r="E87" s="41"/>
      <c r="F87" s="30">
        <f>IF(OR(AND(E87="х",E88="х"),AND(E87="х",E89="х"),AND(E88="х",E89="х")),"ОШИБКА","")</f>
      </c>
    </row>
    <row r="88" spans="1:6" ht="14.25">
      <c r="A88" s="88"/>
      <c r="B88" s="101"/>
      <c r="C88" s="102"/>
      <c r="D88" s="20" t="s">
        <v>82</v>
      </c>
      <c r="E88" s="42"/>
      <c r="F88" s="30">
        <f>IF(OR(E87="х",E88="х",E89="х"),"",IF(AND(E87="",E88="",E89=""),"","ОШИБКА"))</f>
      </c>
    </row>
    <row r="89" spans="1:6" ht="24.75" thickBot="1">
      <c r="A89" s="88"/>
      <c r="B89" s="101"/>
      <c r="C89" s="102"/>
      <c r="D89" s="17" t="s">
        <v>81</v>
      </c>
      <c r="E89" s="43"/>
      <c r="F89" s="30"/>
    </row>
    <row r="90" spans="1:6" ht="14.25">
      <c r="A90" s="88"/>
      <c r="B90" s="101" t="s">
        <v>86</v>
      </c>
      <c r="C90" s="102"/>
      <c r="D90" s="20" t="s">
        <v>83</v>
      </c>
      <c r="E90" s="41"/>
      <c r="F90" s="30">
        <f>IF(OR(AND(E90="х",E91="х"),AND(E90="х",E92="х"),AND(E91="х",E92="х")),"ОШИБКА","")</f>
      </c>
    </row>
    <row r="91" spans="1:6" ht="24">
      <c r="A91" s="88"/>
      <c r="B91" s="101"/>
      <c r="C91" s="102"/>
      <c r="D91" s="17" t="s">
        <v>84</v>
      </c>
      <c r="E91" s="42"/>
      <c r="F91" s="30">
        <f>IF(OR(E90="х",E91="х",E92="х"),"",IF(AND(E90="",E91="",E92=""),"","ОШИБКА"))</f>
      </c>
    </row>
    <row r="92" spans="1:6" ht="15" thickBot="1">
      <c r="A92" s="88"/>
      <c r="B92" s="101"/>
      <c r="C92" s="102"/>
      <c r="D92" s="20" t="s">
        <v>85</v>
      </c>
      <c r="E92" s="43"/>
      <c r="F92" s="30"/>
    </row>
    <row r="93" spans="1:6" ht="24">
      <c r="A93" s="88"/>
      <c r="B93" s="101" t="s">
        <v>87</v>
      </c>
      <c r="C93" s="102"/>
      <c r="D93" s="17" t="s">
        <v>88</v>
      </c>
      <c r="E93" s="44"/>
      <c r="F93" s="30">
        <f>IF(OR(AND(E93="х",E94="х"),AND(E93="х",E95="х"),AND(E94="х",E95="х")),"ОШИБКА","")</f>
      </c>
    </row>
    <row r="94" spans="1:6" ht="14.25">
      <c r="A94" s="88"/>
      <c r="B94" s="101"/>
      <c r="C94" s="102"/>
      <c r="D94" s="17" t="s">
        <v>90</v>
      </c>
      <c r="E94" s="42"/>
      <c r="F94" s="30">
        <f>IF(OR(E93="х",E94="х",E95="х"),"",IF(AND(E93="",E94="",E95=""),"","ОШИБКА"))</f>
      </c>
    </row>
    <row r="95" spans="1:6" ht="25.5" customHeight="1" thickBot="1">
      <c r="A95" s="89"/>
      <c r="B95" s="115"/>
      <c r="C95" s="116"/>
      <c r="D95" s="21" t="s">
        <v>89</v>
      </c>
      <c r="E95" s="43"/>
      <c r="F95" s="30"/>
    </row>
    <row r="96" spans="1:6" ht="3.75" customHeight="1" thickBot="1">
      <c r="A96" s="67"/>
      <c r="B96" s="12"/>
      <c r="C96" s="12"/>
      <c r="D96" s="12"/>
      <c r="F96" s="29">
        <f>IF(AND(E89="х",E92="х",E95="х"),5,IF(OR(AND(E89="х",E92="х"),AND(E92="х",E95="х"),AND(E89="х",E95="х")),4,IF(OR(E89="х",E92="х",E95="х"),3,0)))</f>
        <v>0</v>
      </c>
    </row>
    <row r="97" spans="1:6" ht="24">
      <c r="A97" s="87">
        <v>10</v>
      </c>
      <c r="B97" s="137" t="s">
        <v>6</v>
      </c>
      <c r="C97" s="138"/>
      <c r="D97" s="19" t="s">
        <v>7</v>
      </c>
      <c r="E97" s="41"/>
      <c r="F97" s="30">
        <f>IF(OR(AND(E97="х",E98="х"),AND(E97="х",E99="х"),AND(E98="х",E99="х")),"ОШИБКА","")</f>
      </c>
    </row>
    <row r="98" spans="1:6" ht="24">
      <c r="A98" s="88"/>
      <c r="B98" s="109"/>
      <c r="C98" s="110"/>
      <c r="D98" s="13" t="s">
        <v>8</v>
      </c>
      <c r="E98" s="42"/>
      <c r="F98" s="30">
        <f>IF(OR(E97="х",E98="х",E99="х"),"",IF(AND(E97="",E98="",E99=""),"","ОШИБКА"))</f>
      </c>
    </row>
    <row r="99" spans="1:6" ht="15" thickBot="1">
      <c r="A99" s="88"/>
      <c r="B99" s="139"/>
      <c r="C99" s="140"/>
      <c r="D99" s="34" t="s">
        <v>9</v>
      </c>
      <c r="E99" s="43"/>
      <c r="F99" s="30"/>
    </row>
    <row r="100" spans="1:6" ht="24">
      <c r="A100" s="88"/>
      <c r="B100" s="107" t="s">
        <v>10</v>
      </c>
      <c r="C100" s="108"/>
      <c r="D100" s="13" t="s">
        <v>7</v>
      </c>
      <c r="E100" s="44"/>
      <c r="F100" s="30">
        <f>IF(OR(AND(E100="х",E101="х"),AND(E100="х",E102="х"),AND(E101="х",E102="х")),"ОШИБКА","")</f>
      </c>
    </row>
    <row r="101" spans="1:6" ht="24">
      <c r="A101" s="88"/>
      <c r="B101" s="109"/>
      <c r="C101" s="110"/>
      <c r="D101" s="13" t="s">
        <v>8</v>
      </c>
      <c r="E101" s="42"/>
      <c r="F101" s="30">
        <f>IF(OR(E100="х",E101="х",E102="х"),"",IF(AND(E100="",E101="",E102=""),"","ОШИБКА"))</f>
      </c>
    </row>
    <row r="102" spans="1:6" ht="15" thickBot="1">
      <c r="A102" s="88"/>
      <c r="B102" s="139"/>
      <c r="C102" s="140"/>
      <c r="D102" s="34" t="s">
        <v>11</v>
      </c>
      <c r="E102" s="43"/>
      <c r="F102" s="30"/>
    </row>
    <row r="103" spans="1:6" ht="24">
      <c r="A103" s="88"/>
      <c r="B103" s="107" t="s">
        <v>12</v>
      </c>
      <c r="C103" s="108"/>
      <c r="D103" s="13" t="s">
        <v>13</v>
      </c>
      <c r="E103" s="44"/>
      <c r="F103" s="30">
        <f>IF(OR(AND(E103="х",E104="х"),AND(E103="х",E105="х"),AND(E104="х",E105="х")),"ОШИБКА","")</f>
      </c>
    </row>
    <row r="104" spans="1:6" ht="14.25">
      <c r="A104" s="88"/>
      <c r="B104" s="109"/>
      <c r="C104" s="110"/>
      <c r="D104" s="13" t="s">
        <v>14</v>
      </c>
      <c r="E104" s="42"/>
      <c r="F104" s="30">
        <f>IF(OR(E103="х",E104="х",E105="х"),"",IF(AND(E103="",E104="",E105=""),"","ОШИБКА"))</f>
      </c>
    </row>
    <row r="105" spans="1:6" ht="24.75" thickBot="1">
      <c r="A105" s="89"/>
      <c r="B105" s="111"/>
      <c r="C105" s="112"/>
      <c r="D105" s="14" t="s">
        <v>15</v>
      </c>
      <c r="E105" s="43"/>
      <c r="F105" s="30"/>
    </row>
    <row r="106" spans="1:6" ht="3.75" customHeight="1" thickBot="1">
      <c r="A106" s="67"/>
      <c r="B106" s="12"/>
      <c r="C106" s="12"/>
      <c r="D106" s="12"/>
      <c r="F106" s="29">
        <f>IF(AND(E99="х",E102="х",E104="х"),5,IF(OR(AND(E99="х",E102="х"),AND(E102="х",E104="х"),AND(E99="х",E104="х")),4,IF(OR(E99="х",E102="х",E104="х"),3,0)))</f>
        <v>0</v>
      </c>
    </row>
    <row r="107" spans="1:6" ht="24">
      <c r="A107" s="92">
        <v>11</v>
      </c>
      <c r="B107" s="96" t="s">
        <v>91</v>
      </c>
      <c r="C107" s="96"/>
      <c r="D107" s="19" t="s">
        <v>92</v>
      </c>
      <c r="E107" s="41"/>
      <c r="F107" s="30">
        <f>IF(OR(AND(E107="х",E108="х"),AND(E107="х",E109="х"),AND(E108="х",E109="х")),"ОШИБКА","")</f>
      </c>
    </row>
    <row r="108" spans="1:6" ht="14.25">
      <c r="A108" s="93"/>
      <c r="B108" s="97"/>
      <c r="C108" s="97"/>
      <c r="D108" s="13" t="s">
        <v>93</v>
      </c>
      <c r="E108" s="42"/>
      <c r="F108" s="30">
        <f>IF(OR(E107="х",E108="х",E109="х"),"",IF(AND(E107="",E108="",E109=""),"","ОШИБКА"))</f>
      </c>
    </row>
    <row r="109" spans="1:6" ht="24.75" thickBot="1">
      <c r="A109" s="93"/>
      <c r="B109" s="97"/>
      <c r="C109" s="97"/>
      <c r="D109" s="13" t="s">
        <v>94</v>
      </c>
      <c r="E109" s="43"/>
      <c r="F109" s="30"/>
    </row>
    <row r="110" spans="1:6" ht="14.25">
      <c r="A110" s="93"/>
      <c r="B110" s="97" t="s">
        <v>95</v>
      </c>
      <c r="C110" s="97"/>
      <c r="D110" s="13" t="s">
        <v>96</v>
      </c>
      <c r="E110" s="41"/>
      <c r="F110" s="30">
        <f>IF(OR(AND(E110="х",E111="х"),AND(E110="х",E112="х"),AND(E111="х",E112="х")),"ОШИБКА","")</f>
      </c>
    </row>
    <row r="111" spans="1:6" ht="14.25">
      <c r="A111" s="93"/>
      <c r="B111" s="97"/>
      <c r="C111" s="97"/>
      <c r="D111" s="13" t="s">
        <v>97</v>
      </c>
      <c r="E111" s="42"/>
      <c r="F111" s="30">
        <f>IF(OR(E110="х",E111="х",E112="х"),"",IF(AND(E110="",E111="",E112=""),"","ОШИБКА"))</f>
      </c>
    </row>
    <row r="112" spans="1:6" ht="15" thickBot="1">
      <c r="A112" s="93"/>
      <c r="B112" s="97"/>
      <c r="C112" s="97"/>
      <c r="D112" s="13" t="s">
        <v>98</v>
      </c>
      <c r="E112" s="43"/>
      <c r="F112" s="30"/>
    </row>
    <row r="113" spans="1:6" ht="14.25">
      <c r="A113" s="93"/>
      <c r="B113" s="97" t="s">
        <v>99</v>
      </c>
      <c r="C113" s="97"/>
      <c r="D113" s="13" t="s">
        <v>101</v>
      </c>
      <c r="E113" s="41"/>
      <c r="F113" s="30">
        <f>IF(OR(AND(E113="х",E114="х"),AND(E113="х",E115="х"),AND(E114="х",E115="х")),"ОШИБКА","")</f>
      </c>
    </row>
    <row r="114" spans="1:6" ht="14.25">
      <c r="A114" s="93"/>
      <c r="B114" s="97"/>
      <c r="C114" s="97"/>
      <c r="D114" s="13" t="s">
        <v>102</v>
      </c>
      <c r="E114" s="42"/>
      <c r="F114" s="30">
        <f>IF(OR(E113="х",E114="х",E115="х"),"",IF(AND(E113="",E114="",E115=""),"","ОШИБКА"))</f>
      </c>
    </row>
    <row r="115" spans="1:6" ht="15" thickBot="1">
      <c r="A115" s="94"/>
      <c r="B115" s="98"/>
      <c r="C115" s="98"/>
      <c r="D115" s="14" t="s">
        <v>100</v>
      </c>
      <c r="E115" s="43"/>
      <c r="F115" s="30"/>
    </row>
    <row r="116" spans="1:6" ht="3.75" customHeight="1" thickBot="1">
      <c r="A116" s="67"/>
      <c r="B116" s="12"/>
      <c r="C116" s="12"/>
      <c r="D116" s="12"/>
      <c r="F116" s="29">
        <f>IF(AND(E107="х",E111="х",E115="х"),5,IF(OR(AND(E107="х",E111="х"),AND(E111="х",E115="х"),AND(E107="х",E115="х")),4,IF(OR(E107="х",E111="х",E115="х"),3,0)))</f>
        <v>0</v>
      </c>
    </row>
    <row r="117" spans="1:6" ht="14.25">
      <c r="A117" s="87">
        <v>12</v>
      </c>
      <c r="B117" s="96" t="s">
        <v>103</v>
      </c>
      <c r="C117" s="96"/>
      <c r="D117" s="19" t="s">
        <v>104</v>
      </c>
      <c r="E117" s="41"/>
      <c r="F117" s="30">
        <f>IF(OR(AND(E117="х",E118="х"),AND(E117="х",E119="х"),AND(E118="х",E119="х")),"ОШИБКА","")</f>
      </c>
    </row>
    <row r="118" spans="1:6" ht="14.25">
      <c r="A118" s="88"/>
      <c r="B118" s="97"/>
      <c r="C118" s="97"/>
      <c r="D118" s="13" t="s">
        <v>105</v>
      </c>
      <c r="E118" s="42"/>
      <c r="F118" s="30">
        <f>IF(OR(E117="х",E118="х",E119="х"),"",IF(AND(E117="",E118="",E119=""),"","ОШИБКА"))</f>
      </c>
    </row>
    <row r="119" spans="1:6" ht="15" thickBot="1">
      <c r="A119" s="88"/>
      <c r="B119" s="97"/>
      <c r="C119" s="97"/>
      <c r="D119" s="13" t="s">
        <v>106</v>
      </c>
      <c r="E119" s="43"/>
      <c r="F119" s="30"/>
    </row>
    <row r="120" spans="1:6" ht="14.25">
      <c r="A120" s="88"/>
      <c r="B120" s="77" t="s">
        <v>107</v>
      </c>
      <c r="C120" s="78"/>
      <c r="D120" s="62" t="s">
        <v>108</v>
      </c>
      <c r="E120" s="41"/>
      <c r="F120" s="30">
        <f>IF(OR(AND(E120="х",E121="х"),AND(E120="х",E122="х"),AND(E121="х",E122="х")),"ОШИБКА","")</f>
      </c>
    </row>
    <row r="121" spans="1:6" ht="24">
      <c r="A121" s="88"/>
      <c r="B121" s="79"/>
      <c r="C121" s="80"/>
      <c r="D121" s="62" t="s">
        <v>109</v>
      </c>
      <c r="E121" s="42"/>
      <c r="F121" s="30">
        <f>IF(OR(E120="х",E121="х",E122="х"),"",IF(AND(E120="",E121="",E122=""),"","ОШИБКА"))</f>
      </c>
    </row>
    <row r="122" spans="1:6" ht="15" thickBot="1">
      <c r="A122" s="88"/>
      <c r="B122" s="85"/>
      <c r="C122" s="86"/>
      <c r="D122" s="62" t="s">
        <v>110</v>
      </c>
      <c r="E122" s="43"/>
      <c r="F122" s="30"/>
    </row>
    <row r="123" spans="1:6" ht="24">
      <c r="A123" s="88"/>
      <c r="B123" s="77" t="s">
        <v>111</v>
      </c>
      <c r="C123" s="78"/>
      <c r="D123" s="13" t="s">
        <v>112</v>
      </c>
      <c r="E123" s="44"/>
      <c r="F123" s="30">
        <f>IF(OR(AND(E123="х",E124="х"),AND(E123="х",E125="х"),AND(E124="х",E125="х")),"ОШИБКА","")</f>
      </c>
    </row>
    <row r="124" spans="1:6" ht="24">
      <c r="A124" s="88"/>
      <c r="B124" s="79"/>
      <c r="C124" s="80"/>
      <c r="D124" s="13" t="s">
        <v>113</v>
      </c>
      <c r="E124" s="42"/>
      <c r="F124" s="30">
        <f>IF(OR(E123="х",E124="х",E125="х"),"",IF(AND(E123="",E124="",E125=""),"","ОШИБКА"))</f>
      </c>
    </row>
    <row r="125" spans="1:6" ht="24.75" thickBot="1">
      <c r="A125" s="89"/>
      <c r="B125" s="81"/>
      <c r="C125" s="82"/>
      <c r="D125" s="14" t="s">
        <v>114</v>
      </c>
      <c r="E125" s="43"/>
      <c r="F125" s="30"/>
    </row>
    <row r="126" spans="1:6" ht="3.75" customHeight="1" thickBot="1">
      <c r="A126" s="67"/>
      <c r="B126" s="12"/>
      <c r="C126" s="12"/>
      <c r="D126" s="12"/>
      <c r="F126" s="29">
        <f>IF(AND(E117="х",E122="х",E125="х"),5,IF(OR(AND(E117="х",E122="х"),AND(E122="х",E125="х"),AND(E117="х",E125="х")),4,IF(OR(E117="х",E122="х",E125="х"),3,0)))</f>
        <v>0</v>
      </c>
    </row>
    <row r="127" spans="1:6" ht="14.25">
      <c r="A127" s="87">
        <v>13</v>
      </c>
      <c r="B127" s="83" t="s">
        <v>115</v>
      </c>
      <c r="C127" s="84"/>
      <c r="D127" s="23" t="s">
        <v>116</v>
      </c>
      <c r="E127" s="41"/>
      <c r="F127" s="30">
        <f>IF(OR(AND(E127="х",E128="х"),AND(E127="х",E129="х"),AND(E128="х",E129="х")),"ОШИБКА","")</f>
      </c>
    </row>
    <row r="128" spans="1:6" ht="14.25">
      <c r="A128" s="88"/>
      <c r="B128" s="79"/>
      <c r="C128" s="80"/>
      <c r="D128" s="22" t="s">
        <v>117</v>
      </c>
      <c r="E128" s="42"/>
      <c r="F128" s="30">
        <f>IF(OR(E127="х",E128="х",E129="х"),"",IF(AND(E127="",E128="",E129=""),"","ОШИБКА"))</f>
      </c>
    </row>
    <row r="129" spans="1:6" ht="15" thickBot="1">
      <c r="A129" s="88"/>
      <c r="B129" s="85"/>
      <c r="C129" s="86"/>
      <c r="D129" s="22" t="s">
        <v>118</v>
      </c>
      <c r="E129" s="43"/>
      <c r="F129" s="30"/>
    </row>
    <row r="130" spans="1:6" ht="14.25">
      <c r="A130" s="88"/>
      <c r="B130" s="77" t="s">
        <v>119</v>
      </c>
      <c r="C130" s="78"/>
      <c r="D130" s="22">
        <v>8</v>
      </c>
      <c r="E130" s="44"/>
      <c r="F130" s="30">
        <f>IF(OR(AND(E130="х",E131="х"),AND(E130="х",E132="х"),AND(E131="х",E132="х")),"ОШИБКА","")</f>
      </c>
    </row>
    <row r="131" spans="1:6" ht="14.25">
      <c r="A131" s="88"/>
      <c r="B131" s="79"/>
      <c r="C131" s="80"/>
      <c r="D131" s="22">
        <v>7</v>
      </c>
      <c r="E131" s="42"/>
      <c r="F131" s="30">
        <f>IF(OR(E130="х",E131="х",E132="х"),"",IF(AND(E130="",E131="",E132=""),"","ОШИБКА"))</f>
      </c>
    </row>
    <row r="132" spans="1:6" ht="15" thickBot="1">
      <c r="A132" s="88"/>
      <c r="B132" s="85"/>
      <c r="C132" s="86"/>
      <c r="D132" s="22">
        <v>6</v>
      </c>
      <c r="E132" s="43"/>
      <c r="F132" s="30"/>
    </row>
    <row r="133" spans="1:6" ht="36">
      <c r="A133" s="88"/>
      <c r="B133" s="77" t="s">
        <v>120</v>
      </c>
      <c r="C133" s="78"/>
      <c r="D133" s="22" t="s">
        <v>121</v>
      </c>
      <c r="E133" s="44"/>
      <c r="F133" s="30">
        <f>IF(OR(AND(E133="х",E134="х"),AND(E133="х",E135="х"),AND(E134="х",E135="х")),"ОШИБКА","")</f>
      </c>
    </row>
    <row r="134" spans="1:6" ht="36">
      <c r="A134" s="88"/>
      <c r="B134" s="79"/>
      <c r="C134" s="80"/>
      <c r="D134" s="22" t="s">
        <v>122</v>
      </c>
      <c r="E134" s="42"/>
      <c r="F134" s="30">
        <f>IF(OR(E133="х",E134="х",E135="х"),"",IF(AND(E133="",E134="",E135=""),"","ОШИБКА"))</f>
      </c>
    </row>
    <row r="135" spans="1:6" ht="36.75" thickBot="1">
      <c r="A135" s="89"/>
      <c r="B135" s="81"/>
      <c r="C135" s="82"/>
      <c r="D135" s="24" t="s">
        <v>123</v>
      </c>
      <c r="E135" s="43"/>
      <c r="F135" s="30"/>
    </row>
    <row r="136" spans="1:6" ht="3.75" customHeight="1" thickBot="1">
      <c r="A136" s="67"/>
      <c r="B136" s="12"/>
      <c r="C136" s="12"/>
      <c r="D136" s="12"/>
      <c r="F136" s="29">
        <f>IF(AND(E129="х",E131="х",E134="х"),5,IF(OR(AND(E129="х",E131="х"),AND(E131="х",E134="х"),AND(E129="х",E134="х")),4,IF(OR(E129="х",E131="х",E134="х"),3,0)))</f>
        <v>0</v>
      </c>
    </row>
    <row r="137" spans="1:6" ht="14.25">
      <c r="A137" s="92">
        <v>14</v>
      </c>
      <c r="B137" s="91" t="s">
        <v>205</v>
      </c>
      <c r="C137" s="91"/>
      <c r="D137" s="25" t="s">
        <v>201</v>
      </c>
      <c r="E137" s="45"/>
      <c r="F137" s="30">
        <f>IF(OR(AND(E137="х",E138="х"),AND(E137="х",E139="х"),AND(E138="х",E139="х")),"ОШИБКА","")</f>
      </c>
    </row>
    <row r="138" spans="1:6" ht="14.25">
      <c r="A138" s="93"/>
      <c r="B138" s="90"/>
      <c r="C138" s="90"/>
      <c r="D138" s="26" t="s">
        <v>200</v>
      </c>
      <c r="E138" s="46"/>
      <c r="F138" s="30">
        <f>IF(OR(E137="х",E138="х",E139="х"),"",IF(AND(E137="",E138="",E139=""),"","ОШИБКА"))</f>
      </c>
    </row>
    <row r="139" spans="1:6" ht="15" thickBot="1">
      <c r="A139" s="93"/>
      <c r="B139" s="90"/>
      <c r="C139" s="90"/>
      <c r="D139" s="22">
        <v>0</v>
      </c>
      <c r="E139" s="47"/>
      <c r="F139" s="30"/>
    </row>
    <row r="140" spans="1:6" ht="14.25">
      <c r="A140" s="93"/>
      <c r="B140" s="90" t="s">
        <v>204</v>
      </c>
      <c r="C140" s="90"/>
      <c r="D140" s="74" t="s">
        <v>202</v>
      </c>
      <c r="E140" s="45"/>
      <c r="F140" s="30">
        <f>IF(OR(AND(E140="х",E141="х"),AND(E140="х",E142="х"),AND(E141="х",E142="х")),"ОШИБКА","")</f>
      </c>
    </row>
    <row r="141" spans="1:6" ht="14.25">
      <c r="A141" s="93"/>
      <c r="B141" s="90"/>
      <c r="C141" s="90"/>
      <c r="D141" s="26" t="s">
        <v>200</v>
      </c>
      <c r="E141" s="46"/>
      <c r="F141" s="30">
        <f>IF(OR(E140="х",E141="х",E142="х"),"",IF(AND(E140="",E141="",E142=""),"","ОШИБКА"))</f>
      </c>
    </row>
    <row r="142" spans="1:6" ht="15" thickBot="1">
      <c r="A142" s="93"/>
      <c r="B142" s="90"/>
      <c r="C142" s="90"/>
      <c r="D142" s="26">
        <v>0</v>
      </c>
      <c r="E142" s="47"/>
      <c r="F142" s="30"/>
    </row>
    <row r="143" spans="1:6" ht="14.25">
      <c r="A143" s="93"/>
      <c r="B143" s="90" t="s">
        <v>203</v>
      </c>
      <c r="C143" s="90"/>
      <c r="D143" s="26" t="s">
        <v>206</v>
      </c>
      <c r="E143" s="45"/>
      <c r="F143" s="30">
        <f>IF(OR(AND(E143="х",E144="х"),AND(E143="х",E145="х"),AND(E144="х",E145="х")),"ОШИБКА","")</f>
      </c>
    </row>
    <row r="144" spans="1:6" ht="14.25">
      <c r="A144" s="93"/>
      <c r="B144" s="90"/>
      <c r="C144" s="90"/>
      <c r="D144" s="16" t="s">
        <v>207</v>
      </c>
      <c r="E144" s="46"/>
      <c r="F144" s="30">
        <f>IF(OR(E143="х",E144="х",E145="х"),"",IF(AND(E143="",E144="",E145=""),"","ОШИБКА"))</f>
      </c>
    </row>
    <row r="145" spans="1:6" ht="15" thickBot="1">
      <c r="A145" s="94"/>
      <c r="B145" s="95"/>
      <c r="C145" s="95"/>
      <c r="D145" s="27">
        <v>0</v>
      </c>
      <c r="E145" s="49"/>
      <c r="F145" s="30"/>
    </row>
    <row r="146" spans="1:6" ht="3.75" customHeight="1" thickBot="1">
      <c r="A146" s="67"/>
      <c r="B146" s="73"/>
      <c r="C146" s="73"/>
      <c r="D146" s="12"/>
      <c r="F146" s="29">
        <f>IF(AND(E138="х",E140="х",E143="х"),5,IF(OR(AND(E138="х",E140="х"),AND(E140="х",E143="х"),AND(E138="х",E143="х")),4,IF(OR(E138="х",E140="х",E143="х"),3,0)))</f>
        <v>0</v>
      </c>
    </row>
    <row r="147" spans="1:6" ht="14.25">
      <c r="A147" s="92">
        <v>15</v>
      </c>
      <c r="B147" s="91" t="s">
        <v>208</v>
      </c>
      <c r="C147" s="91"/>
      <c r="D147" s="19" t="s">
        <v>209</v>
      </c>
      <c r="E147" s="41"/>
      <c r="F147" s="30">
        <f>IF(OR(AND(E147="х",E148="х"),AND(E147="х",E149="х"),AND(E148="х",E149="х")),"ОШИБКА","")</f>
      </c>
    </row>
    <row r="148" spans="1:6" ht="14.25">
      <c r="A148" s="93"/>
      <c r="B148" s="90"/>
      <c r="C148" s="90"/>
      <c r="D148" s="13" t="s">
        <v>210</v>
      </c>
      <c r="E148" s="42"/>
      <c r="F148" s="30">
        <f>IF(OR(E147="х",E148="х",E149="х"),"",IF(AND(E147="",E148="",E149=""),"","ОШИБКА"))</f>
      </c>
    </row>
    <row r="149" spans="1:6" ht="15" thickBot="1">
      <c r="A149" s="93"/>
      <c r="B149" s="90"/>
      <c r="C149" s="90"/>
      <c r="D149" s="13">
        <v>59</v>
      </c>
      <c r="E149" s="43"/>
      <c r="F149" s="30"/>
    </row>
    <row r="150" spans="1:6" ht="24.75" customHeight="1">
      <c r="A150" s="93"/>
      <c r="B150" s="90" t="s">
        <v>211</v>
      </c>
      <c r="C150" s="90"/>
      <c r="D150" s="13">
        <v>300000</v>
      </c>
      <c r="E150" s="41"/>
      <c r="F150" s="30">
        <f>IF(OR(AND(E150="х",E151="х"),AND(E150="х",E152="х"),AND(E151="х",E152="х")),"ОШИБКА","")</f>
      </c>
    </row>
    <row r="151" spans="1:6" ht="24.75" customHeight="1">
      <c r="A151" s="93"/>
      <c r="B151" s="90"/>
      <c r="C151" s="90"/>
      <c r="D151" s="13" t="s">
        <v>212</v>
      </c>
      <c r="E151" s="42"/>
      <c r="F151" s="30">
        <f>IF(OR(E150="х",E151="х",E152="х"),"",IF(AND(E150="",E151="",E152=""),"","ОШИБКА"))</f>
      </c>
    </row>
    <row r="152" spans="1:6" ht="24.75" customHeight="1" thickBot="1">
      <c r="A152" s="93"/>
      <c r="B152" s="90"/>
      <c r="C152" s="90"/>
      <c r="D152" s="13" t="s">
        <v>213</v>
      </c>
      <c r="E152" s="43"/>
      <c r="F152" s="30"/>
    </row>
    <row r="153" spans="1:6" ht="36.75" customHeight="1">
      <c r="A153" s="93"/>
      <c r="B153" s="90" t="s">
        <v>214</v>
      </c>
      <c r="C153" s="90"/>
      <c r="D153" s="13">
        <v>4</v>
      </c>
      <c r="E153" s="44"/>
      <c r="F153" s="30">
        <f>IF(OR(AND(E153="х",E154="х"),AND(E153="х",E155="х"),AND(E154="х",E155="х")),"ОШИБКА","")</f>
      </c>
    </row>
    <row r="154" spans="1:6" ht="36.75" customHeight="1">
      <c r="A154" s="93"/>
      <c r="B154" s="90"/>
      <c r="C154" s="90"/>
      <c r="D154" s="13">
        <v>7</v>
      </c>
      <c r="E154" s="42"/>
      <c r="F154" s="30"/>
    </row>
    <row r="155" spans="1:6" ht="36.75" customHeight="1" thickBot="1">
      <c r="A155" s="94"/>
      <c r="B155" s="95"/>
      <c r="C155" s="95"/>
      <c r="D155" s="14">
        <v>14</v>
      </c>
      <c r="E155" s="70"/>
      <c r="F155" s="30"/>
    </row>
    <row r="156" spans="1:6" ht="3.75" customHeight="1" thickBot="1">
      <c r="A156" s="67"/>
      <c r="B156" s="12"/>
      <c r="C156" s="12"/>
      <c r="D156" s="12"/>
      <c r="F156" s="29">
        <f>IF(AND(E147="х",E151="х",E154="х"),5,IF(OR(AND(E147="х",E151="х"),AND(E151="х",E154="х"),AND(E147="х",E154="х")),4,IF(OR(E147="х",E151="х",E154="х"),3,0)))</f>
        <v>0</v>
      </c>
    </row>
    <row r="157" spans="1:6" ht="48">
      <c r="A157" s="92">
        <v>16</v>
      </c>
      <c r="B157" s="96" t="s">
        <v>124</v>
      </c>
      <c r="C157" s="96"/>
      <c r="D157" s="35" t="s">
        <v>125</v>
      </c>
      <c r="E157" s="41"/>
      <c r="F157" s="30">
        <f>IF(OR(AND(E157="х",E158="х"),AND(E157="х",E159="х"),AND(E158="х",E159="х")),"ОШИБКА","")</f>
      </c>
    </row>
    <row r="158" spans="1:6" ht="48">
      <c r="A158" s="93"/>
      <c r="B158" s="97"/>
      <c r="C158" s="97"/>
      <c r="D158" s="32" t="s">
        <v>126</v>
      </c>
      <c r="E158" s="42"/>
      <c r="F158" s="30">
        <f>IF(OR(E157="х",E158="х",E159="х"),"",IF(AND(E157="",E158="",E159=""),"","ОШИБКА"))</f>
      </c>
    </row>
    <row r="159" spans="1:6" ht="36.75" thickBot="1">
      <c r="A159" s="93"/>
      <c r="B159" s="97"/>
      <c r="C159" s="97"/>
      <c r="D159" s="32" t="s">
        <v>127</v>
      </c>
      <c r="E159" s="43"/>
      <c r="F159" s="30"/>
    </row>
    <row r="160" spans="1:6" ht="24">
      <c r="A160" s="93"/>
      <c r="B160" s="97" t="s">
        <v>128</v>
      </c>
      <c r="C160" s="104"/>
      <c r="D160" s="13" t="s">
        <v>130</v>
      </c>
      <c r="E160" s="41"/>
      <c r="F160" s="30">
        <f>IF(OR(AND(E160="х",E161="х"),AND(E160="х",E162="х"),AND(E161="х",E162="х")),"ОШИБКА","")</f>
      </c>
    </row>
    <row r="161" spans="1:6" ht="14.25">
      <c r="A161" s="93"/>
      <c r="B161" s="104"/>
      <c r="C161" s="104"/>
      <c r="D161" s="13" t="s">
        <v>129</v>
      </c>
      <c r="E161" s="42"/>
      <c r="F161" s="30">
        <f>IF(OR(E160="х",E161="х",E162="х"),"",IF(AND(E160="",E161="",E162=""),"","ОШИБКА"))</f>
      </c>
    </row>
    <row r="162" spans="1:6" ht="15" thickBot="1">
      <c r="A162" s="93"/>
      <c r="B162" s="104"/>
      <c r="C162" s="104"/>
      <c r="D162" s="13" t="s">
        <v>131</v>
      </c>
      <c r="E162" s="43"/>
      <c r="F162" s="30"/>
    </row>
    <row r="163" spans="1:6" ht="16.5" customHeight="1">
      <c r="A163" s="93"/>
      <c r="B163" s="97" t="s">
        <v>132</v>
      </c>
      <c r="C163" s="97"/>
      <c r="D163" s="17" t="s">
        <v>133</v>
      </c>
      <c r="E163" s="41"/>
      <c r="F163" s="30">
        <f>IF(OR(AND(E163="х",E164="х"),AND(E163="х",E165="х"),AND(E164="х",E165="х")),"ОШИБКА","")</f>
      </c>
    </row>
    <row r="164" spans="1:6" ht="24">
      <c r="A164" s="93"/>
      <c r="B164" s="97"/>
      <c r="C164" s="97"/>
      <c r="D164" s="17" t="s">
        <v>134</v>
      </c>
      <c r="E164" s="42"/>
      <c r="F164" s="30">
        <f>IF(OR(E163="х",E164="х",E165="х"),"",IF(AND(E163="",E164="",E165=""),"","ОШИБКА"))</f>
      </c>
    </row>
    <row r="165" spans="1:6" ht="36.75" thickBot="1">
      <c r="A165" s="94"/>
      <c r="B165" s="98"/>
      <c r="C165" s="98"/>
      <c r="D165" s="18" t="s">
        <v>135</v>
      </c>
      <c r="E165" s="43"/>
      <c r="F165" s="30"/>
    </row>
    <row r="166" spans="1:6" ht="3.75" customHeight="1" thickBot="1">
      <c r="A166" s="67"/>
      <c r="B166" s="12"/>
      <c r="C166" s="12"/>
      <c r="D166" s="12"/>
      <c r="F166" s="29">
        <f>IF(AND(E158="х",E161="х",E165="х"),5,IF(OR(AND(E158="х",E161="х"),AND(E161="х",E165="х"),AND(E158="х",E165="х")),4,IF(OR(E158="х",E161="х",E165="х"),3,0)))</f>
        <v>0</v>
      </c>
    </row>
    <row r="167" spans="1:6" ht="14.25">
      <c r="A167" s="92">
        <v>17</v>
      </c>
      <c r="B167" s="91" t="s">
        <v>16</v>
      </c>
      <c r="C167" s="91"/>
      <c r="D167" s="19" t="s">
        <v>17</v>
      </c>
      <c r="E167" s="41"/>
      <c r="F167" s="30">
        <f>IF(OR(AND(E167="х",E168="х"),AND(E167="х",E169="х"),AND(E168="х",E169="х")),"ОШИБКА","")</f>
      </c>
    </row>
    <row r="168" spans="1:6" ht="14.25">
      <c r="A168" s="93"/>
      <c r="B168" s="90"/>
      <c r="C168" s="90"/>
      <c r="D168" s="13" t="s">
        <v>18</v>
      </c>
      <c r="E168" s="42"/>
      <c r="F168" s="30">
        <f>IF(OR(E167="х",E168="х",E169="х"),"",IF(AND(E167="",E168="",E169=""),"","ОШИБКА"))</f>
      </c>
    </row>
    <row r="169" spans="1:6" ht="15" thickBot="1">
      <c r="A169" s="93"/>
      <c r="B169" s="90"/>
      <c r="C169" s="90"/>
      <c r="D169" s="13" t="s">
        <v>19</v>
      </c>
      <c r="E169" s="43"/>
      <c r="F169" s="30"/>
    </row>
    <row r="170" spans="1:6" ht="14.25">
      <c r="A170" s="93"/>
      <c r="B170" s="90" t="s">
        <v>20</v>
      </c>
      <c r="C170" s="90"/>
      <c r="D170" s="13" t="s">
        <v>21</v>
      </c>
      <c r="E170" s="41"/>
      <c r="F170" s="30">
        <f>IF(OR(AND(E170="х",E171="х"),AND(E170="х",E172="х"),AND(E171="х",E172="х")),"ОШИБКА","")</f>
      </c>
    </row>
    <row r="171" spans="1:6" ht="24">
      <c r="A171" s="93"/>
      <c r="B171" s="90"/>
      <c r="C171" s="90"/>
      <c r="D171" s="13" t="s">
        <v>22</v>
      </c>
      <c r="E171" s="42"/>
      <c r="F171" s="30">
        <f>IF(OR(E170="х",E171="х",E172="х"),"",IF(AND(E170="",E171="",E172=""),"","ОШИБКА"))</f>
      </c>
    </row>
    <row r="172" spans="1:6" ht="15" thickBot="1">
      <c r="A172" s="93"/>
      <c r="B172" s="90"/>
      <c r="C172" s="90"/>
      <c r="D172" s="13" t="s">
        <v>23</v>
      </c>
      <c r="E172" s="43"/>
      <c r="F172" s="30"/>
    </row>
    <row r="173" spans="1:6" ht="14.25">
      <c r="A173" s="93"/>
      <c r="B173" s="90" t="s">
        <v>24</v>
      </c>
      <c r="C173" s="90"/>
      <c r="D173" s="13" t="s">
        <v>25</v>
      </c>
      <c r="E173" s="41"/>
      <c r="F173" s="30">
        <f>IF(OR(AND(E173="х",E174="х"),AND(E173="х",E175="х"),AND(E174="х",E175="х")),"ОШИБКА","")</f>
      </c>
    </row>
    <row r="174" spans="1:6" ht="24">
      <c r="A174" s="93"/>
      <c r="B174" s="90"/>
      <c r="C174" s="90"/>
      <c r="D174" s="13" t="s">
        <v>26</v>
      </c>
      <c r="E174" s="42"/>
      <c r="F174" s="30">
        <f>IF(OR(E173="х",E174="х",E175="х"),"",IF(AND(E173="",E174="",E175=""),"","ОШИБКА"))</f>
      </c>
    </row>
    <row r="175" spans="1:6" ht="24.75" thickBot="1">
      <c r="A175" s="94"/>
      <c r="B175" s="95"/>
      <c r="C175" s="95"/>
      <c r="D175" s="14" t="s">
        <v>27</v>
      </c>
      <c r="E175" s="43"/>
      <c r="F175" s="30"/>
    </row>
    <row r="176" spans="1:6" ht="3.75" customHeight="1" thickBot="1">
      <c r="A176" s="67"/>
      <c r="B176" s="73"/>
      <c r="C176" s="73"/>
      <c r="D176" s="12"/>
      <c r="F176" s="29">
        <f>IF(AND(E168="х",E171="х",E174="х"),5,IF(OR(AND(E168="х",E171="х"),AND(E171="х",E174="х"),AND(E168="х",E174="х")),4,IF(OR(E168="х",E171="х",E175="х"),3,0)))</f>
        <v>0</v>
      </c>
    </row>
    <row r="177" spans="1:6" ht="14.25">
      <c r="A177" s="92">
        <v>18</v>
      </c>
      <c r="B177" s="91" t="s">
        <v>28</v>
      </c>
      <c r="C177" s="91"/>
      <c r="D177" s="19" t="s">
        <v>29</v>
      </c>
      <c r="E177" s="41"/>
      <c r="F177" s="30">
        <f>IF(OR(AND(E177="х",E178="х"),AND(E177="х",E179="х"),AND(E178="х",E179="х")),"ОШИБКА","")</f>
      </c>
    </row>
    <row r="178" spans="1:6" ht="14.25">
      <c r="A178" s="93"/>
      <c r="B178" s="90"/>
      <c r="C178" s="90"/>
      <c r="D178" s="13" t="s">
        <v>30</v>
      </c>
      <c r="E178" s="42"/>
      <c r="F178" s="30">
        <f>IF(OR(E177="х",E178="х",E179="х"),"",IF(AND(E177="",E178="",E179=""),"","ОШИБКА"))</f>
      </c>
    </row>
    <row r="179" spans="1:6" ht="24.75" thickBot="1">
      <c r="A179" s="93"/>
      <c r="B179" s="90"/>
      <c r="C179" s="90"/>
      <c r="D179" s="13" t="s">
        <v>31</v>
      </c>
      <c r="E179" s="43"/>
      <c r="F179" s="30"/>
    </row>
    <row r="180" spans="1:6" ht="14.25">
      <c r="A180" s="93"/>
      <c r="B180" s="90" t="s">
        <v>32</v>
      </c>
      <c r="C180" s="90"/>
      <c r="D180" s="13" t="s">
        <v>33</v>
      </c>
      <c r="E180" s="41"/>
      <c r="F180" s="30">
        <f>IF(OR(AND(E180="х",E181="х"),AND(E180="х",E182="х"),AND(E181="х",E182="х")),"ОШИБКА","")</f>
      </c>
    </row>
    <row r="181" spans="1:6" ht="14.25">
      <c r="A181" s="93"/>
      <c r="B181" s="90"/>
      <c r="C181" s="90"/>
      <c r="D181" s="13" t="s">
        <v>34</v>
      </c>
      <c r="E181" s="42"/>
      <c r="F181" s="30">
        <f>IF(OR(E180="х",E181="х",E182="х"),"",IF(AND(E180="",E181="",E182=""),"","ОШИБКА"))</f>
      </c>
    </row>
    <row r="182" spans="1:6" ht="15" thickBot="1">
      <c r="A182" s="93"/>
      <c r="B182" s="90"/>
      <c r="C182" s="90"/>
      <c r="D182" s="13" t="s">
        <v>35</v>
      </c>
      <c r="E182" s="43"/>
      <c r="F182" s="30"/>
    </row>
    <row r="183" spans="1:6" ht="24">
      <c r="A183" s="93"/>
      <c r="B183" s="90" t="s">
        <v>36</v>
      </c>
      <c r="C183" s="90"/>
      <c r="D183" s="13" t="s">
        <v>37</v>
      </c>
      <c r="E183" s="41"/>
      <c r="F183" s="30">
        <f>IF(OR(AND(E183="х",E184="х"),AND(E183="х",E185="х"),AND(E184="х",E185="х")),"ОШИБКА","")</f>
      </c>
    </row>
    <row r="184" spans="1:6" ht="24">
      <c r="A184" s="93"/>
      <c r="B184" s="90"/>
      <c r="C184" s="90"/>
      <c r="D184" s="13" t="s">
        <v>38</v>
      </c>
      <c r="E184" s="42"/>
      <c r="F184" s="30">
        <f>IF(OR(E183="х",E184="х",E185="х"),"",IF(AND(E183="",E184="",E185=""),"","ОШИБКА"))</f>
      </c>
    </row>
    <row r="185" spans="1:6" ht="15" thickBot="1">
      <c r="A185" s="94"/>
      <c r="B185" s="95"/>
      <c r="C185" s="95"/>
      <c r="D185" s="14" t="s">
        <v>39</v>
      </c>
      <c r="E185" s="43"/>
      <c r="F185" s="30"/>
    </row>
    <row r="186" spans="1:6" ht="3.75" customHeight="1" thickBot="1">
      <c r="A186" s="67"/>
      <c r="B186" s="12"/>
      <c r="C186" s="12"/>
      <c r="D186" s="12"/>
      <c r="F186" s="29">
        <f>IF(AND(E179="х",E180="х",E185="х"),5,IF(OR(AND(E179="х",E180="х"),AND(E180="х",E185="х"),AND(E179="х",E185="х")),4,IF(OR(E179="х",E180="х",E185="х"),3,0)))</f>
        <v>0</v>
      </c>
    </row>
    <row r="187" spans="1:6" ht="14.25">
      <c r="A187" s="92">
        <v>19</v>
      </c>
      <c r="B187" s="96" t="s">
        <v>136</v>
      </c>
      <c r="C187" s="96"/>
      <c r="D187" s="23" t="s">
        <v>138</v>
      </c>
      <c r="E187" s="41"/>
      <c r="F187" s="30">
        <f>IF(OR(AND(E187="х",E188="х"),AND(E187="х",E189="х"),AND(E188="х",E189="х")),"ОШИБКА","")</f>
      </c>
    </row>
    <row r="188" spans="1:6" ht="14.25">
      <c r="A188" s="93"/>
      <c r="B188" s="97"/>
      <c r="C188" s="97"/>
      <c r="D188" s="22" t="s">
        <v>137</v>
      </c>
      <c r="E188" s="42"/>
      <c r="F188" s="30">
        <f>IF(OR(E187="х",E188="х",E189="х"),"",IF(AND(E187="",E188="",E189=""),"","ОШИБКА"))</f>
      </c>
    </row>
    <row r="189" spans="1:6" ht="15" thickBot="1">
      <c r="A189" s="93"/>
      <c r="B189" s="97"/>
      <c r="C189" s="97"/>
      <c r="D189" s="22" t="s">
        <v>139</v>
      </c>
      <c r="E189" s="43"/>
      <c r="F189" s="30"/>
    </row>
    <row r="190" spans="1:6" ht="19.5" customHeight="1">
      <c r="A190" s="93"/>
      <c r="B190" s="97" t="s">
        <v>140</v>
      </c>
      <c r="C190" s="97"/>
      <c r="D190" s="22" t="s">
        <v>141</v>
      </c>
      <c r="E190" s="41"/>
      <c r="F190" s="30">
        <f>IF(OR(AND(E190="х",E191="х"),AND(E190="х",E192="х"),AND(E191="х",E192="х")),"ОШИБКА","")</f>
      </c>
    </row>
    <row r="191" spans="1:6" ht="19.5" customHeight="1">
      <c r="A191" s="93"/>
      <c r="B191" s="97"/>
      <c r="C191" s="97"/>
      <c r="D191" s="22" t="s">
        <v>142</v>
      </c>
      <c r="E191" s="50"/>
      <c r="F191" s="30">
        <f>IF(OR(E190="х",E191="х",E192="х"),"",IF(AND(E190="",E191="",E192=""),"","ОШИБКА"))</f>
      </c>
    </row>
    <row r="192" spans="1:6" ht="19.5" customHeight="1" thickBot="1">
      <c r="A192" s="93"/>
      <c r="B192" s="97"/>
      <c r="C192" s="97"/>
      <c r="D192" s="22" t="s">
        <v>143</v>
      </c>
      <c r="E192" s="43"/>
      <c r="F192" s="30"/>
    </row>
    <row r="193" spans="1:6" ht="14.25">
      <c r="A193" s="93"/>
      <c r="B193" s="97" t="s">
        <v>144</v>
      </c>
      <c r="C193" s="97"/>
      <c r="D193" s="22" t="s">
        <v>145</v>
      </c>
      <c r="E193" s="41"/>
      <c r="F193" s="30">
        <f>IF(OR(AND(E193="х",E194="х"),AND(E193="х",E195="х"),AND(E194="х",E195="х")),"ОШИБКА","")</f>
      </c>
    </row>
    <row r="194" spans="1:6" ht="14.25">
      <c r="A194" s="93"/>
      <c r="B194" s="97"/>
      <c r="C194" s="97"/>
      <c r="D194" s="22" t="s">
        <v>146</v>
      </c>
      <c r="E194" s="42"/>
      <c r="F194" s="30">
        <f>IF(OR(E193="х",E194="х",E195="х"),"",IF(AND(E193="",E194="",E195=""),"","ОШИБКА"))</f>
      </c>
    </row>
    <row r="195" spans="1:6" ht="15" thickBot="1">
      <c r="A195" s="94"/>
      <c r="B195" s="98"/>
      <c r="C195" s="98"/>
      <c r="D195" s="24" t="s">
        <v>147</v>
      </c>
      <c r="E195" s="43"/>
      <c r="F195" s="30"/>
    </row>
    <row r="196" spans="1:6" ht="3.75" customHeight="1" thickBot="1">
      <c r="A196" s="67"/>
      <c r="B196" s="12"/>
      <c r="C196" s="12"/>
      <c r="D196" s="12"/>
      <c r="F196" s="29">
        <f>IF(AND(E188="х",E190="х",E195="х"),5,IF(OR(AND(E188="х",E190="х"),AND(E190="х",E195="х"),AND(E188="х",E195="х")),4,IF(OR(E188="х",E190="х",E195="х"),3,0)))</f>
        <v>0</v>
      </c>
    </row>
    <row r="197" spans="1:6" ht="14.25">
      <c r="A197" s="87">
        <v>20</v>
      </c>
      <c r="B197" s="83" t="s">
        <v>148</v>
      </c>
      <c r="C197" s="84"/>
      <c r="D197" s="15">
        <v>11010</v>
      </c>
      <c r="E197" s="51"/>
      <c r="F197" s="30">
        <f>IF(OR(AND(E197="х",E198="х"),AND(E197="х",E199="х"),AND(E198="х",E199="х")),"ОШИБКА","")</f>
      </c>
    </row>
    <row r="198" spans="1:6" ht="14.25">
      <c r="A198" s="88"/>
      <c r="B198" s="79"/>
      <c r="C198" s="80"/>
      <c r="D198" s="16">
        <v>100000</v>
      </c>
      <c r="E198" s="52"/>
      <c r="F198" s="30">
        <f>IF(OR(E197="х",E198="х",E199="х"),"",IF(AND(E197="",E198="",E199=""),"","ОШИБКА"))</f>
      </c>
    </row>
    <row r="199" spans="1:6" ht="15" thickBot="1">
      <c r="A199" s="88"/>
      <c r="B199" s="85"/>
      <c r="C199" s="86"/>
      <c r="D199" s="16">
        <v>110000</v>
      </c>
      <c r="E199" s="53"/>
      <c r="F199" s="30"/>
    </row>
    <row r="200" spans="1:6" ht="14.25">
      <c r="A200" s="88"/>
      <c r="B200" s="77" t="s">
        <v>149</v>
      </c>
      <c r="C200" s="78"/>
      <c r="D200" s="16" t="s">
        <v>150</v>
      </c>
      <c r="E200" s="51"/>
      <c r="F200" s="30">
        <f>IF(OR(AND(E200="х",E201="х"),AND(E200="х",E202="х"),AND(E201="х",E202="х")),"ОШИБКА","")</f>
      </c>
    </row>
    <row r="201" spans="1:6" ht="14.25">
      <c r="A201" s="88"/>
      <c r="B201" s="79"/>
      <c r="C201" s="80"/>
      <c r="D201" s="16" t="s">
        <v>151</v>
      </c>
      <c r="E201" s="52"/>
      <c r="F201" s="30">
        <f>IF(OR(E200="х",E201="х",E202="х"),"",IF(AND(E200="",E201="",E202=""),"","ОШИБКА"))</f>
      </c>
    </row>
    <row r="202" spans="1:6" ht="15" thickBot="1">
      <c r="A202" s="88"/>
      <c r="B202" s="85"/>
      <c r="C202" s="86"/>
      <c r="D202" s="16" t="s">
        <v>152</v>
      </c>
      <c r="E202" s="53"/>
      <c r="F202" s="30"/>
    </row>
    <row r="203" spans="1:6" ht="24.75" customHeight="1">
      <c r="A203" s="88"/>
      <c r="B203" s="77" t="s">
        <v>153</v>
      </c>
      <c r="C203" s="78"/>
      <c r="D203" s="16" t="s">
        <v>154</v>
      </c>
      <c r="E203" s="51"/>
      <c r="F203" s="30">
        <f>IF(OR(AND(E203="х",E204="х"),AND(E203="х",E205="х"),AND(E204="х",E205="х")),"ОШИБКА","")</f>
      </c>
    </row>
    <row r="204" spans="1:6" ht="24.75" customHeight="1">
      <c r="A204" s="88"/>
      <c r="B204" s="79"/>
      <c r="C204" s="80"/>
      <c r="D204" s="16" t="s">
        <v>155</v>
      </c>
      <c r="E204" s="52"/>
      <c r="F204" s="30">
        <f>IF(OR(E203="х",E204="х",E205="х"),"",IF(AND(E203="",E204="",E205=""),"","ОШИБКА"))</f>
      </c>
    </row>
    <row r="205" spans="1:6" ht="24.75" customHeight="1" thickBot="1">
      <c r="A205" s="89"/>
      <c r="B205" s="81"/>
      <c r="C205" s="82"/>
      <c r="D205" s="27" t="s">
        <v>156</v>
      </c>
      <c r="E205" s="53"/>
      <c r="F205" s="30"/>
    </row>
    <row r="206" spans="1:6" ht="3.75" customHeight="1" thickBot="1">
      <c r="A206" s="67"/>
      <c r="B206" s="12"/>
      <c r="C206" s="12"/>
      <c r="D206" s="12"/>
      <c r="F206" s="29">
        <f>IF(AND(E198="х",E202="х",E205="х"),5,IF(OR(AND(E198="х",E202="х"),AND(E202="х",E205="х"),AND(E198="х",E205="х")),4,IF(OR(E198="х",E202="х",E205="х"),3,0)))</f>
        <v>0</v>
      </c>
    </row>
    <row r="207" spans="1:5" ht="23.25" customHeight="1">
      <c r="A207" s="68"/>
      <c r="B207" s="28"/>
      <c r="C207" s="28"/>
      <c r="D207" s="28"/>
      <c r="E207" s="54"/>
    </row>
    <row r="208" spans="1:5" ht="3" customHeight="1">
      <c r="A208" s="28"/>
      <c r="B208" s="66"/>
      <c r="C208" s="66"/>
      <c r="D208" s="31" t="s">
        <v>40</v>
      </c>
      <c r="E208" s="75">
        <f>F16+F26+F36+F46+F56+F66+F76+F86+F96+F106+F116+F126+F136+F146+F156+F166+F176+F186+F196+F206</f>
        <v>4</v>
      </c>
    </row>
    <row r="209" spans="1:3" ht="15.75" customHeight="1">
      <c r="A209" s="28"/>
      <c r="B209" s="66"/>
      <c r="C209" s="66"/>
    </row>
    <row r="210" spans="1:3" ht="14.25">
      <c r="A210" s="28"/>
      <c r="B210" s="66"/>
      <c r="C210" s="66"/>
    </row>
    <row r="211" spans="1:3" ht="14.25">
      <c r="A211" s="28"/>
      <c r="B211" s="66"/>
      <c r="C211" s="66"/>
    </row>
    <row r="212" spans="1:3" ht="14.25">
      <c r="A212" s="28"/>
      <c r="B212" s="66"/>
      <c r="C212" s="66"/>
    </row>
    <row r="213" spans="1:3" ht="14.25">
      <c r="A213" s="28"/>
      <c r="B213" s="66"/>
      <c r="C213" s="66"/>
    </row>
    <row r="214" spans="1:3" ht="14.25">
      <c r="A214" s="28"/>
      <c r="B214" s="66"/>
      <c r="C214" s="66"/>
    </row>
    <row r="215" spans="1:5" ht="15">
      <c r="A215" s="69"/>
      <c r="B215" s="3"/>
      <c r="C215" s="105"/>
      <c r="D215" s="105"/>
      <c r="E215" s="105"/>
    </row>
    <row r="216" spans="1:5" ht="15">
      <c r="A216" s="69"/>
      <c r="B216" s="3"/>
      <c r="C216" s="65"/>
      <c r="D216" s="65"/>
      <c r="E216" s="55"/>
    </row>
    <row r="217" spans="1:5" ht="15">
      <c r="A217" s="9"/>
      <c r="B217" s="3"/>
      <c r="C217" s="65"/>
      <c r="D217" s="65"/>
      <c r="E217" s="55"/>
    </row>
    <row r="218" spans="1:5" ht="15">
      <c r="A218" s="9"/>
      <c r="B218" s="3"/>
      <c r="C218" s="65"/>
      <c r="D218" s="65"/>
      <c r="E218" s="55"/>
    </row>
    <row r="219" spans="1:5" ht="15">
      <c r="A219" s="9"/>
      <c r="B219" s="3"/>
      <c r="C219" s="65"/>
      <c r="D219" s="65"/>
      <c r="E219" s="55"/>
    </row>
    <row r="220" spans="1:5" ht="15">
      <c r="A220" s="9"/>
      <c r="B220" s="3"/>
      <c r="C220" s="65"/>
      <c r="D220" s="65"/>
      <c r="E220" s="55"/>
    </row>
    <row r="221" spans="1:5" ht="15">
      <c r="A221" s="9"/>
      <c r="B221" s="3"/>
      <c r="C221" s="65"/>
      <c r="D221" s="65"/>
      <c r="E221" s="55"/>
    </row>
  </sheetData>
  <sheetProtection sheet="1" objects="1" scenarios="1"/>
  <protectedRanges>
    <protectedRange sqref="B2 B4:B5" name="Диапазон5"/>
    <protectedRange sqref="E7:E15 E57:E65 E27:E35 E197:E205 E47:E55" name="Диапазон1"/>
    <protectedRange sqref="E37:E45 E67:E75 E77:E85 E87:E95 E117:E125" name="Диапазон2"/>
    <protectedRange sqref="E107:E115 E97:E105 E127:E135 E137:E145 E147:E155" name="Диапазон3"/>
    <protectedRange sqref="E157:E165 E167:E175 E177:E185 E187:E195 E17:E25" name="Диапазон4"/>
  </protectedRanges>
  <mergeCells count="83">
    <mergeCell ref="A117:A125"/>
    <mergeCell ref="B120:C122"/>
    <mergeCell ref="B123:C125"/>
    <mergeCell ref="B73:C75"/>
    <mergeCell ref="B113:C115"/>
    <mergeCell ref="B107:C109"/>
    <mergeCell ref="B110:C112"/>
    <mergeCell ref="B97:C99"/>
    <mergeCell ref="B100:C102"/>
    <mergeCell ref="A77:A85"/>
    <mergeCell ref="B157:C159"/>
    <mergeCell ref="B160:C162"/>
    <mergeCell ref="B163:C165"/>
    <mergeCell ref="A157:A165"/>
    <mergeCell ref="B33:C35"/>
    <mergeCell ref="D3:E3"/>
    <mergeCell ref="B7:C9"/>
    <mergeCell ref="B10:C12"/>
    <mergeCell ref="B13:C15"/>
    <mergeCell ref="A16:D16"/>
    <mergeCell ref="A7:A15"/>
    <mergeCell ref="A17:A25"/>
    <mergeCell ref="B17:C19"/>
    <mergeCell ref="A27:A35"/>
    <mergeCell ref="B40:C42"/>
    <mergeCell ref="B37:C39"/>
    <mergeCell ref="B43:C45"/>
    <mergeCell ref="B70:C72"/>
    <mergeCell ref="A127:A135"/>
    <mergeCell ref="B137:C139"/>
    <mergeCell ref="A37:A45"/>
    <mergeCell ref="B117:C119"/>
    <mergeCell ref="B77:C79"/>
    <mergeCell ref="A57:A65"/>
    <mergeCell ref="B57:C59"/>
    <mergeCell ref="B60:C62"/>
    <mergeCell ref="B63:C65"/>
    <mergeCell ref="B53:C55"/>
    <mergeCell ref="B127:C129"/>
    <mergeCell ref="C215:E215"/>
    <mergeCell ref="B20:C22"/>
    <mergeCell ref="B23:C25"/>
    <mergeCell ref="B80:C82"/>
    <mergeCell ref="B83:C85"/>
    <mergeCell ref="B87:C89"/>
    <mergeCell ref="B103:C105"/>
    <mergeCell ref="B93:C95"/>
    <mergeCell ref="B30:C32"/>
    <mergeCell ref="A87:A95"/>
    <mergeCell ref="A47:A55"/>
    <mergeCell ref="B47:C49"/>
    <mergeCell ref="B50:C52"/>
    <mergeCell ref="B140:C142"/>
    <mergeCell ref="A107:A115"/>
    <mergeCell ref="A97:A105"/>
    <mergeCell ref="B27:C29"/>
    <mergeCell ref="B90:C92"/>
    <mergeCell ref="A137:A145"/>
    <mergeCell ref="B143:C145"/>
    <mergeCell ref="B67:C69"/>
    <mergeCell ref="A67:A75"/>
    <mergeCell ref="B130:C132"/>
    <mergeCell ref="B177:C179"/>
    <mergeCell ref="B200:C202"/>
    <mergeCell ref="B203:C205"/>
    <mergeCell ref="B183:C185"/>
    <mergeCell ref="B187:C189"/>
    <mergeCell ref="B190:C192"/>
    <mergeCell ref="B193:C195"/>
    <mergeCell ref="B173:C175"/>
    <mergeCell ref="A167:A175"/>
    <mergeCell ref="B167:C169"/>
    <mergeCell ref="B170:C172"/>
    <mergeCell ref="B133:C135"/>
    <mergeCell ref="B197:C199"/>
    <mergeCell ref="A197:A205"/>
    <mergeCell ref="B150:C152"/>
    <mergeCell ref="B147:C149"/>
    <mergeCell ref="A147:A155"/>
    <mergeCell ref="B153:C155"/>
    <mergeCell ref="A187:A195"/>
    <mergeCell ref="A177:A185"/>
    <mergeCell ref="B180:C182"/>
  </mergeCells>
  <conditionalFormatting sqref="B43:C45">
    <cfRule type="dataBar" priority="1" dxfId="0">
      <dataBar minLength="0" maxLength="100">
        <cfvo type="min"/>
        <cfvo type="max"/>
        <color rgb="FFFFB628"/>
      </dataBar>
      <extLst>
        <ext xmlns:x14="http://schemas.microsoft.com/office/spreadsheetml/2009/9/main" uri="{B025F937-C7B1-47D3-B67F-A62EFF666E3E}">
          <x14:id>{fb220927-812e-48bd-96e7-b0730c5900e9}</x14:id>
        </ext>
      </extLst>
    </cfRule>
  </conditionalFormatting>
  <printOptions horizontalCentered="1"/>
  <pageMargins left="0.2755905511811024" right="0.2362204724409449" top="0.3937007874015748" bottom="0.35433070866141736" header="0.2755905511811024" footer="0.4"/>
  <pageSetup fitToHeight="0" horizontalDpi="600" verticalDpi="600" orientation="portrait" paperSize="9" scale="98" r:id="rId1"/>
  <rowBreaks count="4" manualBreakCount="4">
    <brk id="46" max="4" man="1"/>
    <brk id="86" max="4" man="1"/>
    <brk id="126" max="4" man="1"/>
    <brk id="176" max="4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b220927-812e-48bd-96e7-b0730c5900e9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B43:C45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3">
      <selection activeCell="A1" sqref="A1:IV2"/>
    </sheetView>
  </sheetViews>
  <sheetFormatPr defaultColWidth="9.140625" defaultRowHeight="15"/>
  <cols>
    <col min="1" max="1" width="25.140625" style="0" customWidth="1"/>
  </cols>
  <sheetData>
    <row r="1" spans="1:2" ht="15.75" customHeight="1" hidden="1">
      <c r="A1" t="s">
        <v>41</v>
      </c>
      <c r="B1" t="s">
        <v>42</v>
      </c>
    </row>
    <row r="2" spans="1:2" ht="18.75" customHeight="1" hidden="1">
      <c r="A2">
        <f>1!B2</f>
        <v>0</v>
      </c>
      <c r="B2">
        <f>1!E208</f>
        <v>4</v>
      </c>
    </row>
  </sheetData>
  <sheetProtection password="DBEB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AV</cp:lastModifiedBy>
  <dcterms:created xsi:type="dcterms:W3CDTF">2010-04-16T18:35:07Z</dcterms:created>
  <dcterms:modified xsi:type="dcterms:W3CDTF">2017-03-28T05:31:58Z</dcterms:modified>
  <cp:category/>
  <cp:version/>
  <cp:contentType/>
  <cp:contentStatus/>
</cp:coreProperties>
</file>